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/>
  <mc:AlternateContent xmlns:mc="http://schemas.openxmlformats.org/markup-compatibility/2006">
    <mc:Choice Requires="x15">
      <x15ac:absPath xmlns:x15ac="http://schemas.microsoft.com/office/spreadsheetml/2010/11/ac" url="https://d.docs.live.net/60ffb6838b3ccd37/デスクトップ/新山行報告書/"/>
    </mc:Choice>
  </mc:AlternateContent>
  <xr:revisionPtr revIDLastSave="32" documentId="11_ED88C39D5F9E7F077DE274238F78D90223FFF6AC" xr6:coauthVersionLast="47" xr6:coauthVersionMax="47" xr10:uidLastSave="{7193E7DD-C2AD-4104-BC5F-9F6FDD9B7AB5}"/>
  <bookViews>
    <workbookView xWindow="-110" yWindow="-110" windowWidth="19420" windowHeight="10300" xr2:uid="{00000000-000D-0000-FFFF-FFFF00000000}"/>
  </bookViews>
  <sheets>
    <sheet name="Mail用" sheetId="4" r:id="rId1"/>
    <sheet name="手書き用" sheetId="3" r:id="rId2"/>
    <sheet name="Sheet1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4" l="1"/>
  <c r="K25" i="4"/>
  <c r="K11" i="4"/>
  <c r="S11" i="4" s="1"/>
  <c r="C34" i="3"/>
  <c r="B34" i="3"/>
  <c r="C30" i="3"/>
  <c r="B30" i="3"/>
  <c r="P38" i="4"/>
  <c r="C34" i="4"/>
  <c r="B34" i="4"/>
  <c r="C30" i="4"/>
  <c r="B30" i="4"/>
  <c r="K24" i="4"/>
  <c r="K23" i="4"/>
  <c r="K22" i="4"/>
  <c r="H27" i="4"/>
  <c r="R16" i="4"/>
  <c r="P16" i="4"/>
  <c r="Q11" i="4"/>
  <c r="P11" i="4"/>
  <c r="J11" i="4"/>
  <c r="R11" i="4" s="1"/>
  <c r="U11" i="4" l="1"/>
  <c r="K21" i="4"/>
  <c r="K27" i="4" s="1"/>
</calcChain>
</file>

<file path=xl/sharedStrings.xml><?xml version="1.0" encoding="utf-8"?>
<sst xmlns="http://schemas.openxmlformats.org/spreadsheetml/2006/main" count="335" uniqueCount="57">
  <si>
    <t>記入日：</t>
  </si>
  <si>
    <t>年</t>
  </si>
  <si>
    <t>月</t>
  </si>
  <si>
    <t>日</t>
  </si>
  <si>
    <t>実施日</t>
  </si>
  <si>
    <t>２０２５
年</t>
  </si>
  <si>
    <t>(</t>
  </si>
  <si>
    <t xml:space="preserve"> </t>
  </si>
  <si>
    <t>)</t>
  </si>
  <si>
    <t>～</t>
  </si>
  <si>
    <t>　</t>
  </si>
  <si>
    <t>水</t>
  </si>
  <si>
    <t>山行名</t>
  </si>
  <si>
    <t>強弱度</t>
  </si>
  <si>
    <t>中止</t>
  </si>
  <si>
    <t>Ｌ　名</t>
  </si>
  <si>
    <t>天　気</t>
  </si>
  <si>
    <t xml:space="preserve"> ●参加者明細</t>
  </si>
  <si>
    <t>無　　料</t>
  </si>
  <si>
    <t>支払い</t>
  </si>
  <si>
    <t>男女別
合計</t>
  </si>
  <si>
    <t>担当・協
力・参加L</t>
  </si>
  <si>
    <t>准・サブ
リーダー</t>
  </si>
  <si>
    <t>協力者
(現地)</t>
  </si>
  <si>
    <t>無料
合計</t>
  </si>
  <si>
    <t>参加費</t>
  </si>
  <si>
    <t>非会員</t>
  </si>
  <si>
    <t>支払い
合計</t>
  </si>
  <si>
    <t>男</t>
  </si>
  <si>
    <t>女</t>
  </si>
  <si>
    <t>合計</t>
  </si>
  <si>
    <t>Ｌコメント（特記事項）</t>
  </si>
  <si>
    <t>記入日</t>
  </si>
  <si>
    <t>協同Ｌ</t>
  </si>
  <si>
    <t>協力Ｌ</t>
  </si>
  <si>
    <t>日帰り・泊数</t>
  </si>
  <si>
    <t>参加者</t>
  </si>
  <si>
    <t>参加費合計</t>
  </si>
  <si>
    <t>日帰り</t>
  </si>
  <si>
    <t>円</t>
  </si>
  <si>
    <t>名</t>
  </si>
  <si>
    <t>１泊</t>
  </si>
  <si>
    <t>２泊</t>
  </si>
  <si>
    <t>３泊～</t>
  </si>
  <si>
    <t>お試し券</t>
  </si>
  <si>
    <t>無料</t>
  </si>
  <si>
    <t>駅名（バス停）</t>
  </si>
  <si>
    <t>交通費</t>
  </si>
  <si>
    <t>下見山行有無</t>
  </si>
  <si>
    <t>片道</t>
  </si>
  <si>
    <t>　
　</t>
  </si>
  <si>
    <t>有</t>
  </si>
  <si>
    <t>無</t>
  </si>
  <si>
    <t>往復</t>
  </si>
  <si>
    <t>諸費</t>
  </si>
  <si>
    <t>弁当代：600円</t>
  </si>
  <si>
    <t>交通費請求額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</si>
</sst>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8" x14ac:knownFonts="1">
    <font>
      <sz val="11"/>
      <color theme="1"/>
      <name val="游ゴシック"/>
      <charset val="128"/>
      <scheme val="minor"/>
    </font>
    <font>
      <sz val="11"/>
      <name val="ＭＳ Ｐゴシック"/>
      <charset val="128"/>
    </font>
    <font>
      <sz val="10"/>
      <color theme="1"/>
      <name val="游ゴシック"/>
      <charset val="128"/>
      <scheme val="minor"/>
    </font>
    <font>
      <sz val="11"/>
      <name val="ＭＳ Ｐ明朝"/>
      <charset val="128"/>
    </font>
    <font>
      <sz val="14"/>
      <name val="ＭＳ Ｐ明朝"/>
      <charset val="128"/>
    </font>
    <font>
      <b/>
      <sz val="20"/>
      <name val="ＭＳ Ｐゴシック"/>
      <charset val="128"/>
    </font>
    <font>
      <b/>
      <sz val="24"/>
      <name val="ＭＳ Ｐゴシック"/>
      <charset val="128"/>
    </font>
    <font>
      <sz val="12"/>
      <name val="ＭＳ Ｐ明朝"/>
      <charset val="128"/>
    </font>
    <font>
      <sz val="9"/>
      <name val="ＭＳ Ｐ明朝"/>
      <charset val="128"/>
    </font>
    <font>
      <sz val="14"/>
      <color theme="1"/>
      <name val="ＭＳ Ｐゴシック"/>
      <charset val="128"/>
    </font>
    <font>
      <b/>
      <sz val="11"/>
      <color theme="1"/>
      <name val="ＭＳ Ｐ明朝"/>
      <charset val="128"/>
    </font>
    <font>
      <sz val="12"/>
      <color theme="1"/>
      <name val="ＭＳ Ｐ明朝"/>
      <charset val="128"/>
    </font>
    <font>
      <sz val="10"/>
      <color theme="1"/>
      <name val="ＭＳ Ｐ明朝"/>
      <charset val="128"/>
    </font>
    <font>
      <sz val="14"/>
      <color theme="1"/>
      <name val="ＭＳ Ｐ明朝"/>
      <charset val="128"/>
    </font>
    <font>
      <b/>
      <sz val="12"/>
      <name val="ＭＳ Ｐ明朝"/>
      <charset val="128"/>
    </font>
    <font>
      <b/>
      <sz val="20"/>
      <name val="ＭＳ Ｐ明朝"/>
      <charset val="128"/>
    </font>
    <font>
      <b/>
      <sz val="14"/>
      <name val="ＭＳ Ｐ明朝"/>
      <charset val="128"/>
    </font>
    <font>
      <b/>
      <sz val="11"/>
      <name val="ＭＳ Ｐ明朝"/>
      <charset val="128"/>
    </font>
    <font>
      <b/>
      <sz val="12"/>
      <color theme="1"/>
      <name val="ＭＳ Ｐ明朝"/>
      <charset val="128"/>
    </font>
    <font>
      <b/>
      <sz val="10"/>
      <color theme="1"/>
      <name val="ＭＳ Ｐ明朝"/>
      <charset val="128"/>
    </font>
    <font>
      <b/>
      <sz val="11"/>
      <name val="ＭＳ Ｐゴシック"/>
      <charset val="128"/>
    </font>
    <font>
      <b/>
      <sz val="14"/>
      <name val="ＭＳ Ｐゴシック"/>
      <charset val="128"/>
    </font>
    <font>
      <sz val="14"/>
      <name val="ＭＳ Ｐゴシック"/>
      <charset val="128"/>
    </font>
    <font>
      <sz val="16"/>
      <color theme="1"/>
      <name val="游ゴシック"/>
      <charset val="128"/>
      <scheme val="minor"/>
    </font>
    <font>
      <sz val="11"/>
      <color theme="1"/>
      <name val="游ゴシック"/>
      <charset val="128"/>
      <scheme val="minor"/>
    </font>
    <font>
      <sz val="6"/>
      <name val="游ゴシック"/>
      <charset val="128"/>
      <scheme val="minor"/>
    </font>
    <font>
      <sz val="14"/>
      <color theme="1"/>
      <name val="ＭＳ Ｐ明朝"/>
      <family val="1"/>
      <charset val="128"/>
    </font>
    <font>
      <sz val="12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3743705557422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/>
      <top style="hair">
        <color auto="1"/>
      </top>
      <bottom style="double">
        <color auto="1"/>
      </bottom>
      <diagonal style="hair">
        <color auto="1"/>
      </diagonal>
    </border>
    <border diagonalUp="1">
      <left/>
      <right/>
      <top style="hair">
        <color auto="1"/>
      </top>
      <bottom style="double">
        <color auto="1"/>
      </bottom>
      <diagonal style="hair">
        <color auto="1"/>
      </diagonal>
    </border>
    <border diagonalUp="1">
      <left/>
      <right style="thin">
        <color auto="1"/>
      </right>
      <top style="hair">
        <color auto="1"/>
      </top>
      <bottom style="double">
        <color auto="1"/>
      </bottom>
      <diagonal style="hair">
        <color auto="1"/>
      </diagonal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24" fillId="0" borderId="0" applyFont="0" applyFill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0" xfId="0" applyFont="1" applyAlignment="1"/>
    <xf numFmtId="0" fontId="10" fillId="0" borderId="0" xfId="0" applyFont="1">
      <alignment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76" fontId="13" fillId="0" borderId="10" xfId="0" applyNumberFormat="1" applyFont="1" applyBorder="1">
      <alignment vertical="center"/>
    </xf>
    <xf numFmtId="176" fontId="13" fillId="0" borderId="11" xfId="0" applyNumberFormat="1" applyFont="1" applyBorder="1">
      <alignment vertical="center"/>
    </xf>
    <xf numFmtId="0" fontId="7" fillId="3" borderId="1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3" fillId="0" borderId="35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3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3" fillId="0" borderId="39" xfId="0" applyFont="1" applyBorder="1" applyAlignment="1">
      <alignment horizontal="left" vertical="center"/>
    </xf>
    <xf numFmtId="0" fontId="3" fillId="0" borderId="48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3" fillId="0" borderId="5" xfId="0" applyFont="1" applyBorder="1" applyAlignment="1">
      <alignment horizontal="center" vertical="center"/>
    </xf>
    <xf numFmtId="0" fontId="11" fillId="0" borderId="6" xfId="0" applyFont="1" applyBorder="1" applyAlignment="1"/>
    <xf numFmtId="0" fontId="11" fillId="0" borderId="6" xfId="0" applyFont="1" applyBorder="1" applyAlignment="1">
      <alignment horizontal="center"/>
    </xf>
    <xf numFmtId="0" fontId="13" fillId="6" borderId="6" xfId="0" applyFont="1" applyFill="1" applyBorder="1" applyAlignment="1"/>
    <xf numFmtId="0" fontId="7" fillId="5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9" fillId="7" borderId="51" xfId="0" applyFont="1" applyFill="1" applyBorder="1" applyAlignment="1">
      <alignment horizontal="center" vertical="center"/>
    </xf>
    <xf numFmtId="0" fontId="19" fillId="7" borderId="52" xfId="0" applyFont="1" applyFill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176" fontId="13" fillId="7" borderId="53" xfId="0" applyNumberFormat="1" applyFont="1" applyFill="1" applyBorder="1">
      <alignment vertical="center"/>
    </xf>
    <xf numFmtId="176" fontId="13" fillId="0" borderId="53" xfId="0" applyNumberFormat="1" applyFont="1" applyBorder="1">
      <alignment vertical="center"/>
    </xf>
    <xf numFmtId="0" fontId="13" fillId="6" borderId="6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0" fontId="13" fillId="0" borderId="19" xfId="0" applyFont="1" applyBorder="1">
      <alignment vertical="center"/>
    </xf>
    <xf numFmtId="0" fontId="13" fillId="0" borderId="22" xfId="0" applyFont="1" applyBorder="1">
      <alignment vertical="center"/>
    </xf>
    <xf numFmtId="0" fontId="13" fillId="0" borderId="22" xfId="0" applyFont="1" applyBorder="1" applyAlignment="1">
      <alignment horizontal="left" vertical="center"/>
    </xf>
    <xf numFmtId="0" fontId="13" fillId="0" borderId="24" xfId="0" applyFont="1" applyBorder="1">
      <alignment vertical="center"/>
    </xf>
    <xf numFmtId="0" fontId="13" fillId="0" borderId="24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38" fontId="13" fillId="0" borderId="0" xfId="1" applyFont="1" applyFill="1" applyBorder="1" applyAlignment="1">
      <alignment horizontal="right" vertical="center"/>
    </xf>
    <xf numFmtId="0" fontId="13" fillId="0" borderId="30" xfId="0" applyFont="1" applyBorder="1">
      <alignment vertical="center"/>
    </xf>
    <xf numFmtId="0" fontId="13" fillId="0" borderId="5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17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176" fontId="13" fillId="7" borderId="63" xfId="0" applyNumberFormat="1" applyFont="1" applyFill="1" applyBorder="1">
      <alignment vertical="center"/>
    </xf>
    <xf numFmtId="176" fontId="13" fillId="7" borderId="11" xfId="0" applyNumberFormat="1" applyFont="1" applyFill="1" applyBorder="1">
      <alignment vertical="center"/>
    </xf>
    <xf numFmtId="0" fontId="11" fillId="0" borderId="6" xfId="0" applyFont="1" applyBorder="1" applyAlignment="1">
      <alignment horizontal="right"/>
    </xf>
    <xf numFmtId="0" fontId="16" fillId="0" borderId="0" xfId="0" applyFont="1">
      <alignment vertical="center"/>
    </xf>
    <xf numFmtId="38" fontId="13" fillId="0" borderId="0" xfId="0" applyNumberFormat="1" applyFont="1" applyAlignment="1">
      <alignment horizontal="right" vertical="center"/>
    </xf>
    <xf numFmtId="0" fontId="4" fillId="0" borderId="6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38" fontId="4" fillId="0" borderId="0" xfId="1" applyFont="1" applyBorder="1" applyAlignment="1">
      <alignment horizontal="center" vertical="center" shrinkToFit="1"/>
    </xf>
    <xf numFmtId="0" fontId="7" fillId="0" borderId="0" xfId="0" applyFont="1" applyAlignment="1">
      <alignment horizontal="distributed" vertical="center" indent="2"/>
    </xf>
    <xf numFmtId="0" fontId="3" fillId="0" borderId="0" xfId="0" applyFont="1" applyAlignment="1">
      <alignment horizontal="left" vertical="center"/>
    </xf>
    <xf numFmtId="0" fontId="4" fillId="0" borderId="67" xfId="0" applyFont="1" applyBorder="1" applyAlignment="1">
      <alignment horizontal="center" vertical="center"/>
    </xf>
    <xf numFmtId="3" fontId="4" fillId="0" borderId="67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" fillId="0" borderId="68" xfId="0" applyFont="1" applyBorder="1" applyAlignment="1">
      <alignment horizontal="center" vertical="center"/>
    </xf>
    <xf numFmtId="0" fontId="23" fillId="0" borderId="68" xfId="0" applyFont="1" applyBorder="1">
      <alignment vertical="center"/>
    </xf>
    <xf numFmtId="38" fontId="4" fillId="0" borderId="0" xfId="1" applyFont="1" applyFill="1" applyBorder="1" applyAlignment="1">
      <alignment horizontal="center" vertical="center" shrinkToFit="1"/>
    </xf>
    <xf numFmtId="0" fontId="18" fillId="7" borderId="60" xfId="0" applyFont="1" applyFill="1" applyBorder="1" applyAlignment="1">
      <alignment horizontal="center" vertical="center" wrapText="1"/>
    </xf>
    <xf numFmtId="0" fontId="18" fillId="7" borderId="61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 vertical="center" wrapText="1"/>
    </xf>
    <xf numFmtId="0" fontId="18" fillId="7" borderId="62" xfId="0" applyFont="1" applyFill="1" applyBorder="1" applyAlignment="1">
      <alignment horizontal="center" vertical="center" wrapText="1"/>
    </xf>
    <xf numFmtId="0" fontId="4" fillId="0" borderId="12" xfId="0" applyFont="1" applyBorder="1">
      <alignment vertical="center"/>
    </xf>
    <xf numFmtId="0" fontId="4" fillId="0" borderId="0" xfId="0" applyFont="1">
      <alignment vertical="center"/>
    </xf>
    <xf numFmtId="0" fontId="4" fillId="0" borderId="18" xfId="0" applyFont="1" applyBorder="1">
      <alignment vertical="center"/>
    </xf>
    <xf numFmtId="0" fontId="4" fillId="0" borderId="13" xfId="0" applyFont="1" applyBorder="1">
      <alignment vertical="center"/>
    </xf>
    <xf numFmtId="0" fontId="3" fillId="0" borderId="36" xfId="0" applyFont="1" applyBorder="1" applyAlignment="1">
      <alignment horizontal="center" vertical="center"/>
    </xf>
    <xf numFmtId="0" fontId="3" fillId="0" borderId="5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38" fontId="4" fillId="0" borderId="36" xfId="1" applyFont="1" applyBorder="1" applyAlignment="1">
      <alignment horizontal="right" vertical="center" wrapText="1"/>
    </xf>
    <xf numFmtId="38" fontId="4" fillId="0" borderId="58" xfId="1" applyFont="1" applyBorder="1" applyAlignment="1">
      <alignment horizontal="right" vertical="center" wrapText="1"/>
    </xf>
    <xf numFmtId="38" fontId="4" fillId="0" borderId="18" xfId="1" applyFont="1" applyBorder="1" applyAlignment="1">
      <alignment horizontal="right" vertical="center" wrapText="1"/>
    </xf>
    <xf numFmtId="38" fontId="4" fillId="0" borderId="13" xfId="1" applyFont="1" applyBorder="1" applyAlignment="1">
      <alignment horizontal="right" vertical="center" wrapText="1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38" fontId="4" fillId="0" borderId="40" xfId="1" applyFont="1" applyBorder="1" applyAlignment="1">
      <alignment horizontal="right" vertical="center" wrapText="1"/>
    </xf>
    <xf numFmtId="38" fontId="4" fillId="0" borderId="42" xfId="1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5" xfId="0" applyFont="1" applyBorder="1" applyAlignment="1">
      <alignment horizontal="right" vertical="center"/>
    </xf>
    <xf numFmtId="0" fontId="13" fillId="0" borderId="26" xfId="0" applyFont="1" applyBorder="1" applyAlignment="1">
      <alignment horizontal="right" vertical="center"/>
    </xf>
    <xf numFmtId="38" fontId="26" fillId="0" borderId="18" xfId="1" applyFont="1" applyBorder="1" applyAlignment="1">
      <alignment horizontal="right" vertical="center"/>
    </xf>
    <xf numFmtId="38" fontId="13" fillId="0" borderId="13" xfId="1" applyFont="1" applyBorder="1" applyAlignment="1">
      <alignment horizontal="right" vertical="center"/>
    </xf>
    <xf numFmtId="38" fontId="13" fillId="0" borderId="18" xfId="1" applyFont="1" applyFill="1" applyBorder="1" applyAlignment="1">
      <alignment horizontal="right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28" xfId="0" applyFont="1" applyBorder="1" applyAlignment="1">
      <alignment horizontal="right" vertical="center"/>
    </xf>
    <xf numFmtId="0" fontId="13" fillId="0" borderId="29" xfId="0" applyFont="1" applyBorder="1" applyAlignment="1">
      <alignment horizontal="right" vertical="center"/>
    </xf>
    <xf numFmtId="38" fontId="13" fillId="0" borderId="54" xfId="1" applyFont="1" applyFill="1" applyBorder="1" applyAlignment="1">
      <alignment horizontal="center" vertical="center"/>
    </xf>
    <xf numFmtId="38" fontId="13" fillId="0" borderId="55" xfId="1" applyFont="1" applyFill="1" applyBorder="1" applyAlignment="1">
      <alignment horizontal="center" vertical="center"/>
    </xf>
    <xf numFmtId="38" fontId="13" fillId="0" borderId="56" xfId="1" applyFont="1" applyFill="1" applyBorder="1" applyAlignment="1">
      <alignment horizontal="center" vertical="center"/>
    </xf>
    <xf numFmtId="38" fontId="13" fillId="0" borderId="31" xfId="1" applyFont="1" applyFill="1" applyBorder="1" applyAlignment="1">
      <alignment horizontal="center" vertical="center"/>
    </xf>
    <xf numFmtId="38" fontId="13" fillId="0" borderId="32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5" borderId="38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38" fontId="7" fillId="0" borderId="64" xfId="1" applyFont="1" applyBorder="1" applyAlignment="1">
      <alignment horizontal="center" vertical="center" wrapText="1"/>
    </xf>
    <xf numFmtId="38" fontId="7" fillId="0" borderId="22" xfId="1" applyFont="1" applyBorder="1" applyAlignment="1">
      <alignment horizontal="center" vertical="center" wrapText="1"/>
    </xf>
    <xf numFmtId="38" fontId="7" fillId="0" borderId="30" xfId="1" applyFont="1" applyBorder="1" applyAlignment="1">
      <alignment horizontal="center" vertical="center" wrapText="1"/>
    </xf>
    <xf numFmtId="38" fontId="7" fillId="0" borderId="65" xfId="1" applyFont="1" applyBorder="1" applyAlignment="1">
      <alignment horizontal="center" vertical="center" wrapText="1"/>
    </xf>
    <xf numFmtId="38" fontId="7" fillId="0" borderId="20" xfId="1" applyFont="1" applyBorder="1" applyAlignment="1">
      <alignment horizontal="center" vertical="center" wrapText="1"/>
    </xf>
    <xf numFmtId="38" fontId="7" fillId="0" borderId="28" xfId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38" fontId="13" fillId="0" borderId="31" xfId="1" applyFont="1" applyFill="1" applyBorder="1" applyAlignment="1">
      <alignment horizontal="right" vertical="center"/>
    </xf>
    <xf numFmtId="38" fontId="13" fillId="0" borderId="32" xfId="1" applyFont="1" applyFill="1" applyBorder="1" applyAlignment="1">
      <alignment horizontal="right" vertical="center"/>
    </xf>
    <xf numFmtId="0" fontId="4" fillId="0" borderId="45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38" fontId="4" fillId="0" borderId="45" xfId="1" applyFont="1" applyBorder="1" applyAlignment="1">
      <alignment horizontal="right" vertical="center" wrapText="1"/>
    </xf>
    <xf numFmtId="38" fontId="4" fillId="0" borderId="46" xfId="1" applyFont="1" applyBorder="1" applyAlignment="1">
      <alignment horizontal="right" vertical="center" wrapText="1"/>
    </xf>
    <xf numFmtId="0" fontId="13" fillId="0" borderId="31" xfId="0" applyFont="1" applyBorder="1" applyAlignment="1">
      <alignment horizontal="right" vertical="center"/>
    </xf>
    <xf numFmtId="0" fontId="13" fillId="0" borderId="32" xfId="0" applyFont="1" applyBorder="1" applyAlignment="1">
      <alignment horizontal="right" vertical="center"/>
    </xf>
    <xf numFmtId="38" fontId="13" fillId="0" borderId="4" xfId="0" applyNumberFormat="1" applyFont="1" applyBorder="1" applyAlignment="1">
      <alignment horizontal="right" vertical="center"/>
    </xf>
    <xf numFmtId="38" fontId="13" fillId="0" borderId="6" xfId="0" applyNumberFormat="1" applyFont="1" applyBorder="1" applyAlignment="1">
      <alignment horizontal="right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38" fontId="13" fillId="0" borderId="20" xfId="1" applyFont="1" applyFill="1" applyBorder="1" applyAlignment="1">
      <alignment horizontal="right" vertical="center"/>
    </xf>
    <xf numFmtId="38" fontId="13" fillId="0" borderId="21" xfId="1" applyFont="1" applyFill="1" applyBorder="1" applyAlignment="1">
      <alignment horizontal="right" vertical="center"/>
    </xf>
    <xf numFmtId="0" fontId="13" fillId="0" borderId="20" xfId="0" applyFont="1" applyBorder="1" applyAlignment="1">
      <alignment horizontal="right" vertical="center"/>
    </xf>
    <xf numFmtId="0" fontId="13" fillId="0" borderId="21" xfId="0" applyFont="1" applyBorder="1" applyAlignment="1">
      <alignment horizontal="right" vertical="center"/>
    </xf>
    <xf numFmtId="38" fontId="13" fillId="0" borderId="20" xfId="1" applyFont="1" applyBorder="1" applyAlignment="1">
      <alignment horizontal="right" vertical="center"/>
    </xf>
    <xf numFmtId="38" fontId="13" fillId="0" borderId="21" xfId="1" applyFont="1" applyBorder="1" applyAlignment="1">
      <alignment horizontal="right" vertical="center"/>
    </xf>
    <xf numFmtId="0" fontId="13" fillId="0" borderId="2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38" fontId="13" fillId="0" borderId="23" xfId="1" applyFont="1" applyFill="1" applyBorder="1" applyAlignment="1">
      <alignment horizontal="right" vertical="center"/>
    </xf>
    <xf numFmtId="38" fontId="13" fillId="0" borderId="14" xfId="1" applyFont="1" applyFill="1" applyBorder="1" applyAlignment="1">
      <alignment horizontal="right" vertical="center"/>
    </xf>
    <xf numFmtId="0" fontId="13" fillId="0" borderId="23" xfId="0" applyFont="1" applyBorder="1" applyAlignment="1">
      <alignment horizontal="right" vertical="center"/>
    </xf>
    <xf numFmtId="0" fontId="13" fillId="0" borderId="14" xfId="0" applyFont="1" applyBorder="1" applyAlignment="1">
      <alignment horizontal="right" vertical="center"/>
    </xf>
    <xf numFmtId="38" fontId="13" fillId="0" borderId="23" xfId="1" applyFont="1" applyBorder="1" applyAlignment="1">
      <alignment horizontal="right" vertical="center"/>
    </xf>
    <xf numFmtId="38" fontId="13" fillId="0" borderId="14" xfId="1" applyFont="1" applyBorder="1" applyAlignment="1">
      <alignment horizontal="right"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38" fontId="13" fillId="0" borderId="13" xfId="1" applyFont="1" applyFill="1" applyBorder="1" applyAlignment="1">
      <alignment horizontal="right" vertical="center"/>
    </xf>
    <xf numFmtId="0" fontId="13" fillId="4" borderId="18" xfId="0" applyFont="1" applyFill="1" applyBorder="1" applyAlignment="1">
      <alignment horizontal="right" vertical="center"/>
    </xf>
    <xf numFmtId="0" fontId="13" fillId="4" borderId="13" xfId="0" applyFont="1" applyFill="1" applyBorder="1" applyAlignment="1">
      <alignment horizontal="right" vertical="center"/>
    </xf>
    <xf numFmtId="38" fontId="13" fillId="8" borderId="18" xfId="0" applyNumberFormat="1" applyFont="1" applyFill="1" applyBorder="1" applyAlignment="1">
      <alignment horizontal="right" vertical="center"/>
    </xf>
    <xf numFmtId="38" fontId="13" fillId="8" borderId="13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8" fillId="7" borderId="49" xfId="0" applyFont="1" applyFill="1" applyBorder="1" applyAlignment="1">
      <alignment horizontal="center" vertical="center" wrapText="1" shrinkToFit="1"/>
    </xf>
    <xf numFmtId="0" fontId="18" fillId="7" borderId="50" xfId="0" applyFont="1" applyFill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 wrapText="1" shrinkToFit="1"/>
    </xf>
    <xf numFmtId="0" fontId="18" fillId="7" borderId="5" xfId="0" applyFont="1" applyFill="1" applyBorder="1" applyAlignment="1">
      <alignment horizontal="center" vertical="center" shrinkToFit="1"/>
    </xf>
    <xf numFmtId="0" fontId="13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38" fontId="13" fillId="0" borderId="18" xfId="1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60325</xdr:colOff>
      <xdr:row>14</xdr:row>
      <xdr:rowOff>127000</xdr:rowOff>
    </xdr:from>
    <xdr:to>
      <xdr:col>18</xdr:col>
      <xdr:colOff>307975</xdr:colOff>
      <xdr:row>14</xdr:row>
      <xdr:rowOff>139700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60325" y="4143375"/>
          <a:ext cx="5854700" cy="12700"/>
        </a:xfrm>
        <a:prstGeom prst="line">
          <a:avLst/>
        </a:prstGeom>
        <a:ln w="952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108585</xdr:colOff>
      <xdr:row>14</xdr:row>
      <xdr:rowOff>19050</xdr:rowOff>
    </xdr:from>
    <xdr:to>
      <xdr:col>3</xdr:col>
      <xdr:colOff>25400</xdr:colOff>
      <xdr:row>15</xdr:row>
      <xdr:rowOff>17145</xdr:rowOff>
    </xdr:to>
    <xdr:pic>
      <xdr:nvPicPr>
        <xdr:cNvPr id="3" name="図 1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970" y="4047490"/>
          <a:ext cx="264795" cy="240665"/>
        </a:xfrm>
        <a:prstGeom prst="rect">
          <a:avLst/>
        </a:prstGeom>
      </xdr:spPr>
    </xdr:pic>
    <xdr:clientData/>
  </xdr:twoCellAnchor>
  <xdr:twoCellAnchor editAs="oneCell">
    <xdr:from>
      <xdr:col>16</xdr:col>
      <xdr:colOff>235902</xdr:colOff>
      <xdr:row>13</xdr:row>
      <xdr:rowOff>284162</xdr:rowOff>
    </xdr:from>
    <xdr:to>
      <xdr:col>17</xdr:col>
      <xdr:colOff>122237</xdr:colOff>
      <xdr:row>15</xdr:row>
      <xdr:rowOff>26352</xdr:rowOff>
    </xdr:to>
    <xdr:pic>
      <xdr:nvPicPr>
        <xdr:cNvPr id="7" name="図 1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52390" y="4056380"/>
          <a:ext cx="294640" cy="210185"/>
        </a:xfrm>
        <a:prstGeom prst="rect">
          <a:avLst/>
        </a:prstGeom>
      </xdr:spPr>
    </xdr:pic>
    <xdr:clientData/>
  </xdr:twoCellAnchor>
  <xdr:twoCellAnchor>
    <xdr:from>
      <xdr:col>1</xdr:col>
      <xdr:colOff>6350</xdr:colOff>
      <xdr:row>14</xdr:row>
      <xdr:rowOff>269240</xdr:rowOff>
    </xdr:from>
    <xdr:to>
      <xdr:col>13</xdr:col>
      <xdr:colOff>43180</xdr:colOff>
      <xdr:row>16</xdr:row>
      <xdr:rowOff>69850</xdr:rowOff>
    </xdr:to>
    <xdr:sp macro="" textlink="">
      <xdr:nvSpPr>
        <xdr:cNvPr id="9" name="テキスト ボックス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07950" y="4283075"/>
          <a:ext cx="3923030" cy="387350"/>
        </a:xfrm>
        <a:prstGeom prst="round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  <a:effectLst>
          <a:innerShdw blurRad="63500" dist="508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2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参加費明細 兼 山行交通費請求書</a:t>
          </a:r>
        </a:p>
      </xdr:txBody>
    </xdr:sp>
    <xdr:clientData/>
  </xdr:twoCellAnchor>
  <xdr:twoCellAnchor>
    <xdr:from>
      <xdr:col>0</xdr:col>
      <xdr:colOff>95250</xdr:colOff>
      <xdr:row>0</xdr:row>
      <xdr:rowOff>158750</xdr:rowOff>
    </xdr:from>
    <xdr:to>
      <xdr:col>7</xdr:col>
      <xdr:colOff>45085</xdr:colOff>
      <xdr:row>2</xdr:row>
      <xdr:rowOff>25400</xdr:rowOff>
    </xdr:to>
    <xdr:sp macro="" textlink="">
      <xdr:nvSpPr>
        <xdr:cNvPr id="10" name="テキスト ボックス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5250" y="158750"/>
          <a:ext cx="1994535" cy="419100"/>
        </a:xfrm>
        <a:prstGeom prst="round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  <a:effectLst>
          <a:innerShdw blurRad="63500" dist="508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2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山 行 報 告 書</a:t>
          </a:r>
        </a:p>
      </xdr:txBody>
    </xdr:sp>
    <xdr:clientData/>
  </xdr:twoCellAnchor>
  <xdr:twoCellAnchor>
    <xdr:from>
      <xdr:col>17</xdr:col>
      <xdr:colOff>114300</xdr:colOff>
      <xdr:row>4</xdr:row>
      <xdr:rowOff>19050</xdr:rowOff>
    </xdr:from>
    <xdr:to>
      <xdr:col>18</xdr:col>
      <xdr:colOff>180975</xdr:colOff>
      <xdr:row>5</xdr:row>
      <xdr:rowOff>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5397500" y="971550"/>
          <a:ext cx="390525" cy="298450"/>
        </a:xfrm>
        <a:prstGeom prst="ellipse">
          <a:avLst/>
        </a:prstGeom>
        <a:noFill/>
        <a:ln>
          <a:solidFill>
            <a:sysClr val="windowText" lastClr="000000"/>
          </a:solidFill>
          <a:prstDash val="dash"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0</xdr:col>
      <xdr:colOff>60325</xdr:colOff>
      <xdr:row>14</xdr:row>
      <xdr:rowOff>127000</xdr:rowOff>
    </xdr:from>
    <xdr:to>
      <xdr:col>18</xdr:col>
      <xdr:colOff>307975</xdr:colOff>
      <xdr:row>14</xdr:row>
      <xdr:rowOff>139700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60325" y="4143375"/>
          <a:ext cx="5854700" cy="12700"/>
        </a:xfrm>
        <a:prstGeom prst="line">
          <a:avLst/>
        </a:prstGeom>
        <a:ln w="952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108585</xdr:colOff>
      <xdr:row>14</xdr:row>
      <xdr:rowOff>19050</xdr:rowOff>
    </xdr:from>
    <xdr:to>
      <xdr:col>3</xdr:col>
      <xdr:colOff>25400</xdr:colOff>
      <xdr:row>14</xdr:row>
      <xdr:rowOff>245745</xdr:rowOff>
    </xdr:to>
    <xdr:pic>
      <xdr:nvPicPr>
        <xdr:cNvPr id="5" name="図 1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1020" y="4028440"/>
          <a:ext cx="226695" cy="24066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8</xdr:row>
      <xdr:rowOff>3175</xdr:rowOff>
    </xdr:from>
    <xdr:to>
      <xdr:col>9</xdr:col>
      <xdr:colOff>180975</xdr:colOff>
      <xdr:row>8</xdr:row>
      <xdr:rowOff>327025</xdr:rowOff>
    </xdr:to>
    <xdr:sp macro="" textlink="">
      <xdr:nvSpPr>
        <xdr:cNvPr id="6" name="テキスト ボックス 1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054225" y="2212975"/>
          <a:ext cx="81915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ポイント</a:t>
          </a:r>
          <a:r>
            <a:rPr kumimoji="1" lang="en-US" altLang="ja-JP" sz="1100"/>
            <a:t>	</a:t>
          </a:r>
          <a:endParaRPr kumimoji="1" lang="ja-JP" altLang="en-US" sz="1100"/>
        </a:p>
      </xdr:txBody>
    </xdr:sp>
    <xdr:clientData/>
  </xdr:twoCellAnchor>
  <xdr:twoCellAnchor>
    <xdr:from>
      <xdr:col>7</xdr:col>
      <xdr:colOff>12700</xdr:colOff>
      <xdr:row>8</xdr:row>
      <xdr:rowOff>136525</xdr:rowOff>
    </xdr:from>
    <xdr:to>
      <xdr:col>9</xdr:col>
      <xdr:colOff>50800</xdr:colOff>
      <xdr:row>8</xdr:row>
      <xdr:rowOff>409575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057400" y="2346325"/>
          <a:ext cx="68580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紹介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者</a:t>
          </a:r>
          <a:r>
            <a:rPr kumimoji="1" lang="en-US" altLang="ja-JP" sz="1100"/>
            <a:t>	</a:t>
          </a:r>
          <a:endParaRPr kumimoji="1" lang="ja-JP" altLang="en-US" sz="1100"/>
        </a:p>
      </xdr:txBody>
    </xdr:sp>
    <xdr:clientData/>
  </xdr:twoCellAnchor>
  <xdr:twoCellAnchor>
    <xdr:from>
      <xdr:col>7</xdr:col>
      <xdr:colOff>12700</xdr:colOff>
      <xdr:row>8</xdr:row>
      <xdr:rowOff>288925</xdr:rowOff>
    </xdr:from>
    <xdr:to>
      <xdr:col>9</xdr:col>
      <xdr:colOff>101600</xdr:colOff>
      <xdr:row>9</xdr:row>
      <xdr:rowOff>28575</xdr:rowOff>
    </xdr:to>
    <xdr:sp macro="" textlink="">
      <xdr:nvSpPr>
        <xdr:cNvPr id="17" name="テキスト ボックス 1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057400" y="2498725"/>
          <a:ext cx="73660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お試し券</a:t>
          </a:r>
          <a:r>
            <a:rPr kumimoji="1" lang="en-US" altLang="ja-JP" sz="1100"/>
            <a:t>	</a:t>
          </a:r>
          <a:r>
            <a:rPr kumimoji="1" lang="ja-JP" altLang="en-US" sz="1100"/>
            <a:t>ﾄ</a:t>
          </a:r>
          <a:r>
            <a:rPr kumimoji="1" lang="en-US" altLang="ja-JP" sz="1100"/>
            <a:t>	</a:t>
          </a:r>
          <a:endParaRPr kumimoji="1" lang="ja-JP" altLang="en-US" sz="1100"/>
        </a:p>
      </xdr:txBody>
    </xdr:sp>
    <xdr:clientData/>
  </xdr:twoCellAnchor>
  <xdr:twoCellAnchor editAs="oneCell">
    <xdr:from>
      <xdr:col>16</xdr:col>
      <xdr:colOff>235902</xdr:colOff>
      <xdr:row>13</xdr:row>
      <xdr:rowOff>284162</xdr:rowOff>
    </xdr:from>
    <xdr:to>
      <xdr:col>17</xdr:col>
      <xdr:colOff>122237</xdr:colOff>
      <xdr:row>14</xdr:row>
      <xdr:rowOff>254952</xdr:rowOff>
    </xdr:to>
    <xdr:pic>
      <xdr:nvPicPr>
        <xdr:cNvPr id="18" name="図 15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71440" y="4037330"/>
          <a:ext cx="256540" cy="210185"/>
        </a:xfrm>
        <a:prstGeom prst="rect">
          <a:avLst/>
        </a:prstGeom>
      </xdr:spPr>
    </xdr:pic>
    <xdr:clientData/>
  </xdr:twoCellAnchor>
  <xdr:twoCellAnchor>
    <xdr:from>
      <xdr:col>1</xdr:col>
      <xdr:colOff>6350</xdr:colOff>
      <xdr:row>14</xdr:row>
      <xdr:rowOff>269240</xdr:rowOff>
    </xdr:from>
    <xdr:to>
      <xdr:col>13</xdr:col>
      <xdr:colOff>43180</xdr:colOff>
      <xdr:row>16</xdr:row>
      <xdr:rowOff>69850</xdr:rowOff>
    </xdr:to>
    <xdr:sp macro="" textlink="">
      <xdr:nvSpPr>
        <xdr:cNvPr id="20" name="テキスト ボックス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7950" y="4283075"/>
          <a:ext cx="3923030" cy="387350"/>
        </a:xfrm>
        <a:prstGeom prst="round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  <a:effectLst>
          <a:innerShdw blurRad="63500" dist="508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2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参加費明細 兼 山行交通費請求書</a:t>
          </a:r>
        </a:p>
      </xdr:txBody>
    </xdr:sp>
    <xdr:clientData/>
  </xdr:twoCellAnchor>
  <xdr:twoCellAnchor>
    <xdr:from>
      <xdr:col>0</xdr:col>
      <xdr:colOff>95250</xdr:colOff>
      <xdr:row>0</xdr:row>
      <xdr:rowOff>158750</xdr:rowOff>
    </xdr:from>
    <xdr:to>
      <xdr:col>7</xdr:col>
      <xdr:colOff>45085</xdr:colOff>
      <xdr:row>2</xdr:row>
      <xdr:rowOff>25400</xdr:rowOff>
    </xdr:to>
    <xdr:sp macro="" textlink="">
      <xdr:nvSpPr>
        <xdr:cNvPr id="21" name="テキスト ボックス 2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95250" y="158750"/>
          <a:ext cx="1994535" cy="419100"/>
        </a:xfrm>
        <a:prstGeom prst="round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  <a:effectLst>
          <a:innerShdw blurRad="63500" dist="508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2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山 行 報 告 書</a:t>
          </a:r>
        </a:p>
      </xdr:txBody>
    </xdr:sp>
    <xdr:clientData/>
  </xdr:twoCellAnchor>
  <xdr:twoCellAnchor>
    <xdr:from>
      <xdr:col>17</xdr:col>
      <xdr:colOff>114300</xdr:colOff>
      <xdr:row>4</xdr:row>
      <xdr:rowOff>19050</xdr:rowOff>
    </xdr:from>
    <xdr:to>
      <xdr:col>18</xdr:col>
      <xdr:colOff>180975</xdr:colOff>
      <xdr:row>5</xdr:row>
      <xdr:rowOff>0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397500" y="971550"/>
          <a:ext cx="390525" cy="298450"/>
        </a:xfrm>
        <a:prstGeom prst="ellipse">
          <a:avLst/>
        </a:prstGeom>
        <a:noFill/>
        <a:ln>
          <a:solidFill>
            <a:sysClr val="windowText" lastClr="000000"/>
          </a:solidFill>
          <a:prstDash val="dash"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0</xdr:col>
      <xdr:colOff>60325</xdr:colOff>
      <xdr:row>14</xdr:row>
      <xdr:rowOff>127000</xdr:rowOff>
    </xdr:from>
    <xdr:to>
      <xdr:col>18</xdr:col>
      <xdr:colOff>307975</xdr:colOff>
      <xdr:row>14</xdr:row>
      <xdr:rowOff>139700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V="1">
          <a:off x="60325" y="4143375"/>
          <a:ext cx="5854700" cy="12700"/>
        </a:xfrm>
        <a:prstGeom prst="line">
          <a:avLst/>
        </a:prstGeom>
        <a:ln w="952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108585</xdr:colOff>
      <xdr:row>14</xdr:row>
      <xdr:rowOff>19050</xdr:rowOff>
    </xdr:from>
    <xdr:to>
      <xdr:col>3</xdr:col>
      <xdr:colOff>25400</xdr:colOff>
      <xdr:row>14</xdr:row>
      <xdr:rowOff>245745</xdr:rowOff>
    </xdr:to>
    <xdr:pic>
      <xdr:nvPicPr>
        <xdr:cNvPr id="22" name="図 1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1020" y="4028440"/>
          <a:ext cx="226695" cy="24066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8</xdr:row>
      <xdr:rowOff>3175</xdr:rowOff>
    </xdr:from>
    <xdr:to>
      <xdr:col>9</xdr:col>
      <xdr:colOff>180975</xdr:colOff>
      <xdr:row>8</xdr:row>
      <xdr:rowOff>327025</xdr:rowOff>
    </xdr:to>
    <xdr:sp macro="" textlink="">
      <xdr:nvSpPr>
        <xdr:cNvPr id="23" name="テキスト ボックス 1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054225" y="2212975"/>
          <a:ext cx="81915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ポイント</a:t>
          </a:r>
          <a:r>
            <a:rPr kumimoji="1" lang="en-US" altLang="ja-JP" sz="1100"/>
            <a:t>	</a:t>
          </a:r>
          <a:endParaRPr kumimoji="1" lang="ja-JP" altLang="en-US" sz="1100"/>
        </a:p>
      </xdr:txBody>
    </xdr:sp>
    <xdr:clientData/>
  </xdr:twoCellAnchor>
  <xdr:twoCellAnchor>
    <xdr:from>
      <xdr:col>7</xdr:col>
      <xdr:colOff>12700</xdr:colOff>
      <xdr:row>8</xdr:row>
      <xdr:rowOff>136525</xdr:rowOff>
    </xdr:from>
    <xdr:to>
      <xdr:col>9</xdr:col>
      <xdr:colOff>50800</xdr:colOff>
      <xdr:row>8</xdr:row>
      <xdr:rowOff>409575</xdr:rowOff>
    </xdr:to>
    <xdr:sp macro="" textlink="">
      <xdr:nvSpPr>
        <xdr:cNvPr id="24" name="テキスト ボックス 1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057400" y="2346325"/>
          <a:ext cx="68580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紹介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者</a:t>
          </a:r>
          <a:r>
            <a:rPr kumimoji="1" lang="en-US" altLang="ja-JP" sz="1100"/>
            <a:t>	</a:t>
          </a:r>
          <a:endParaRPr kumimoji="1" lang="ja-JP" altLang="en-US" sz="1100"/>
        </a:p>
      </xdr:txBody>
    </xdr:sp>
    <xdr:clientData/>
  </xdr:twoCellAnchor>
  <xdr:twoCellAnchor>
    <xdr:from>
      <xdr:col>7</xdr:col>
      <xdr:colOff>12700</xdr:colOff>
      <xdr:row>8</xdr:row>
      <xdr:rowOff>288925</xdr:rowOff>
    </xdr:from>
    <xdr:to>
      <xdr:col>9</xdr:col>
      <xdr:colOff>101600</xdr:colOff>
      <xdr:row>9</xdr:row>
      <xdr:rowOff>28575</xdr:rowOff>
    </xdr:to>
    <xdr:sp macro="" textlink="">
      <xdr:nvSpPr>
        <xdr:cNvPr id="26" name="テキスト ボックス 1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057400" y="2498725"/>
          <a:ext cx="73660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お試し券</a:t>
          </a:r>
          <a:r>
            <a:rPr kumimoji="1" lang="en-US" altLang="ja-JP" sz="1100"/>
            <a:t>	</a:t>
          </a:r>
          <a:r>
            <a:rPr kumimoji="1" lang="ja-JP" altLang="en-US" sz="1100"/>
            <a:t>ﾄ</a:t>
          </a:r>
          <a:r>
            <a:rPr kumimoji="1" lang="en-US" altLang="ja-JP" sz="1100"/>
            <a:t>	</a:t>
          </a:r>
          <a:endParaRPr kumimoji="1" lang="ja-JP" altLang="en-US" sz="1100"/>
        </a:p>
      </xdr:txBody>
    </xdr:sp>
    <xdr:clientData/>
  </xdr:twoCellAnchor>
  <xdr:twoCellAnchor editAs="oneCell">
    <xdr:from>
      <xdr:col>16</xdr:col>
      <xdr:colOff>235902</xdr:colOff>
      <xdr:row>13</xdr:row>
      <xdr:rowOff>284162</xdr:rowOff>
    </xdr:from>
    <xdr:to>
      <xdr:col>17</xdr:col>
      <xdr:colOff>122237</xdr:colOff>
      <xdr:row>14</xdr:row>
      <xdr:rowOff>254952</xdr:rowOff>
    </xdr:to>
    <xdr:pic>
      <xdr:nvPicPr>
        <xdr:cNvPr id="28" name="図 15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71440" y="4037330"/>
          <a:ext cx="256540" cy="210185"/>
        </a:xfrm>
        <a:prstGeom prst="rect">
          <a:avLst/>
        </a:prstGeom>
      </xdr:spPr>
    </xdr:pic>
    <xdr:clientData/>
  </xdr:twoCellAnchor>
  <xdr:twoCellAnchor>
    <xdr:from>
      <xdr:col>10</xdr:col>
      <xdr:colOff>34925</xdr:colOff>
      <xdr:row>29</xdr:row>
      <xdr:rowOff>130175</xdr:rowOff>
    </xdr:from>
    <xdr:to>
      <xdr:col>10</xdr:col>
      <xdr:colOff>276225</xdr:colOff>
      <xdr:row>30</xdr:row>
      <xdr:rowOff>52854</xdr:rowOff>
    </xdr:to>
    <xdr:sp macro="" textlink="">
      <xdr:nvSpPr>
        <xdr:cNvPr id="29" name="左右矢印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3051175" y="7708900"/>
          <a:ext cx="241300" cy="74930"/>
        </a:xfrm>
        <a:prstGeom prst="leftRightArrow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6350</xdr:colOff>
      <xdr:row>14</xdr:row>
      <xdr:rowOff>269240</xdr:rowOff>
    </xdr:from>
    <xdr:to>
      <xdr:col>13</xdr:col>
      <xdr:colOff>43180</xdr:colOff>
      <xdr:row>16</xdr:row>
      <xdr:rowOff>69850</xdr:rowOff>
    </xdr:to>
    <xdr:sp macro="" textlink="">
      <xdr:nvSpPr>
        <xdr:cNvPr id="30" name="テキスト ボックス 1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07950" y="4283075"/>
          <a:ext cx="3923030" cy="387350"/>
        </a:xfrm>
        <a:prstGeom prst="round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  <a:effectLst>
          <a:innerShdw blurRad="63500" dist="508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2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参加費明細 兼 山行交通費請求書</a:t>
          </a:r>
        </a:p>
      </xdr:txBody>
    </xdr:sp>
    <xdr:clientData/>
  </xdr:twoCellAnchor>
  <xdr:twoCellAnchor>
    <xdr:from>
      <xdr:col>0</xdr:col>
      <xdr:colOff>95250</xdr:colOff>
      <xdr:row>0</xdr:row>
      <xdr:rowOff>158750</xdr:rowOff>
    </xdr:from>
    <xdr:to>
      <xdr:col>7</xdr:col>
      <xdr:colOff>45085</xdr:colOff>
      <xdr:row>2</xdr:row>
      <xdr:rowOff>25400</xdr:rowOff>
    </xdr:to>
    <xdr:sp macro="" textlink="">
      <xdr:nvSpPr>
        <xdr:cNvPr id="31" name="テキスト ボックス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95250" y="158750"/>
          <a:ext cx="1994535" cy="419100"/>
        </a:xfrm>
        <a:prstGeom prst="round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  <a:effectLst>
          <a:innerShdw blurRad="63500" dist="508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2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山 行 報 告 書</a:t>
          </a:r>
        </a:p>
      </xdr:txBody>
    </xdr:sp>
    <xdr:clientData/>
  </xdr:twoCellAnchor>
  <xdr:twoCellAnchor>
    <xdr:from>
      <xdr:col>10</xdr:col>
      <xdr:colOff>47625</xdr:colOff>
      <xdr:row>28</xdr:row>
      <xdr:rowOff>120650</xdr:rowOff>
    </xdr:from>
    <xdr:to>
      <xdr:col>10</xdr:col>
      <xdr:colOff>288925</xdr:colOff>
      <xdr:row>28</xdr:row>
      <xdr:rowOff>221129</xdr:rowOff>
    </xdr:to>
    <xdr:sp macro="" textlink="">
      <xdr:nvSpPr>
        <xdr:cNvPr id="32" name="左右矢印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3063875" y="7362825"/>
          <a:ext cx="241300" cy="100330"/>
        </a:xfrm>
        <a:prstGeom prst="leftRightArrow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114300</xdr:colOff>
      <xdr:row>4</xdr:row>
      <xdr:rowOff>19050</xdr:rowOff>
    </xdr:from>
    <xdr:to>
      <xdr:col>18</xdr:col>
      <xdr:colOff>180975</xdr:colOff>
      <xdr:row>5</xdr:row>
      <xdr:rowOff>0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397500" y="971550"/>
          <a:ext cx="390525" cy="298450"/>
        </a:xfrm>
        <a:prstGeom prst="ellipse">
          <a:avLst/>
        </a:prstGeom>
        <a:noFill/>
        <a:ln>
          <a:solidFill>
            <a:sysClr val="windowText" lastClr="000000"/>
          </a:solidFill>
          <a:prstDash val="dash"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10</xdr:col>
      <xdr:colOff>34925</xdr:colOff>
      <xdr:row>31</xdr:row>
      <xdr:rowOff>130175</xdr:rowOff>
    </xdr:from>
    <xdr:to>
      <xdr:col>10</xdr:col>
      <xdr:colOff>276225</xdr:colOff>
      <xdr:row>32</xdr:row>
      <xdr:rowOff>52854</xdr:rowOff>
    </xdr:to>
    <xdr:sp macro="" textlink="">
      <xdr:nvSpPr>
        <xdr:cNvPr id="35" name="左右矢印 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3051175" y="8013700"/>
          <a:ext cx="241300" cy="74930"/>
        </a:xfrm>
        <a:prstGeom prst="leftRightArrow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31750</xdr:colOff>
      <xdr:row>33</xdr:row>
      <xdr:rowOff>139700</xdr:rowOff>
    </xdr:from>
    <xdr:to>
      <xdr:col>10</xdr:col>
      <xdr:colOff>273050</xdr:colOff>
      <xdr:row>34</xdr:row>
      <xdr:rowOff>62379</xdr:rowOff>
    </xdr:to>
    <xdr:sp macro="" textlink="">
      <xdr:nvSpPr>
        <xdr:cNvPr id="36" name="左右矢印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3048000" y="8328025"/>
          <a:ext cx="241300" cy="74930"/>
        </a:xfrm>
        <a:prstGeom prst="leftRightArrow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50800</xdr:colOff>
      <xdr:row>35</xdr:row>
      <xdr:rowOff>101600</xdr:rowOff>
    </xdr:from>
    <xdr:to>
      <xdr:col>10</xdr:col>
      <xdr:colOff>292100</xdr:colOff>
      <xdr:row>36</xdr:row>
      <xdr:rowOff>24279</xdr:rowOff>
    </xdr:to>
    <xdr:sp macro="" textlink="">
      <xdr:nvSpPr>
        <xdr:cNvPr id="37" name="左右矢印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3067050" y="8594725"/>
          <a:ext cx="241300" cy="74930"/>
        </a:xfrm>
        <a:prstGeom prst="leftRightArrow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14</xdr:row>
      <xdr:rowOff>107950</xdr:rowOff>
    </xdr:from>
    <xdr:to>
      <xdr:col>18</xdr:col>
      <xdr:colOff>279400</xdr:colOff>
      <xdr:row>14</xdr:row>
      <xdr:rowOff>120650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31750" y="4114800"/>
          <a:ext cx="5854700" cy="12700"/>
        </a:xfrm>
        <a:prstGeom prst="line">
          <a:avLst/>
        </a:prstGeom>
        <a:ln w="9525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12700</xdr:colOff>
      <xdr:row>7</xdr:row>
      <xdr:rowOff>260350</xdr:rowOff>
    </xdr:from>
    <xdr:to>
      <xdr:col>9</xdr:col>
      <xdr:colOff>101600</xdr:colOff>
      <xdr:row>8</xdr:row>
      <xdr:rowOff>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057400" y="2165350"/>
          <a:ext cx="736600" cy="44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/>
            <a:t>お試し券</a:t>
          </a:r>
          <a:r>
            <a:rPr kumimoji="1" lang="en-US" altLang="ja-JP" sz="1100"/>
            <a:t>	</a:t>
          </a:r>
          <a:r>
            <a:rPr kumimoji="1" lang="ja-JP" altLang="en-US" sz="1100"/>
            <a:t>ﾄ</a:t>
          </a:r>
          <a:r>
            <a:rPr kumimoji="1" lang="en-US" altLang="ja-JP" sz="1100"/>
            <a:t>	</a:t>
          </a:r>
          <a:endParaRPr kumimoji="1" lang="ja-JP" altLang="en-US" sz="1100"/>
        </a:p>
      </xdr:txBody>
    </xdr:sp>
    <xdr:clientData/>
  </xdr:twoCellAnchor>
  <xdr:twoCellAnchor>
    <xdr:from>
      <xdr:col>1</xdr:col>
      <xdr:colOff>6350</xdr:colOff>
      <xdr:row>15</xdr:row>
      <xdr:rowOff>2540</xdr:rowOff>
    </xdr:from>
    <xdr:to>
      <xdr:col>13</xdr:col>
      <xdr:colOff>43180</xdr:colOff>
      <xdr:row>16</xdr:row>
      <xdr:rowOff>95250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107950" y="4276090"/>
          <a:ext cx="3923030" cy="410210"/>
        </a:xfrm>
        <a:prstGeom prst="round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  <a:effectLst>
          <a:innerShdw blurRad="63500" dist="508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参加費明細</a:t>
          </a:r>
          <a:r>
            <a:rPr kumimoji="1" lang="ja-JP" altLang="en-US" sz="14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兼</a:t>
          </a:r>
          <a:r>
            <a:rPr kumimoji="1" lang="ja-JP" altLang="en-US" sz="2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山行交通費請求書</a:t>
          </a:r>
        </a:p>
      </xdr:txBody>
    </xdr:sp>
    <xdr:clientData/>
  </xdr:twoCellAnchor>
  <xdr:twoCellAnchor>
    <xdr:from>
      <xdr:col>0</xdr:col>
      <xdr:colOff>95250</xdr:colOff>
      <xdr:row>0</xdr:row>
      <xdr:rowOff>158750</xdr:rowOff>
    </xdr:from>
    <xdr:to>
      <xdr:col>7</xdr:col>
      <xdr:colOff>45085</xdr:colOff>
      <xdr:row>2</xdr:row>
      <xdr:rowOff>25400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95250" y="158750"/>
          <a:ext cx="1994535" cy="419100"/>
        </a:xfrm>
        <a:prstGeom prst="round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  <a:effectLst>
          <a:innerShdw blurRad="63500" dist="508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山 行 報 告 書</a:t>
          </a:r>
        </a:p>
      </xdr:txBody>
    </xdr:sp>
    <xdr:clientData/>
  </xdr:twoCellAnchor>
  <xdr:twoCellAnchor>
    <xdr:from>
      <xdr:col>17</xdr:col>
      <xdr:colOff>114300</xdr:colOff>
      <xdr:row>4</xdr:row>
      <xdr:rowOff>19050</xdr:rowOff>
    </xdr:from>
    <xdr:to>
      <xdr:col>18</xdr:col>
      <xdr:colOff>180975</xdr:colOff>
      <xdr:row>5</xdr:row>
      <xdr:rowOff>0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5397500" y="971550"/>
          <a:ext cx="390525" cy="298450"/>
        </a:xfrm>
        <a:prstGeom prst="ellipse">
          <a:avLst/>
        </a:prstGeom>
        <a:noFill/>
        <a:ln>
          <a:solidFill>
            <a:sysClr val="windowText" lastClr="000000"/>
          </a:solidFill>
          <a:prstDash val="dash"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 editAs="oneCell">
    <xdr:from>
      <xdr:col>2</xdr:col>
      <xdr:colOff>108585</xdr:colOff>
      <xdr:row>14</xdr:row>
      <xdr:rowOff>19050</xdr:rowOff>
    </xdr:from>
    <xdr:to>
      <xdr:col>3</xdr:col>
      <xdr:colOff>25400</xdr:colOff>
      <xdr:row>14</xdr:row>
      <xdr:rowOff>245745</xdr:rowOff>
    </xdr:to>
    <xdr:pic>
      <xdr:nvPicPr>
        <xdr:cNvPr id="3" name="図 1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1020" y="4018915"/>
          <a:ext cx="226695" cy="240665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8</xdr:row>
      <xdr:rowOff>3175</xdr:rowOff>
    </xdr:from>
    <xdr:to>
      <xdr:col>9</xdr:col>
      <xdr:colOff>180975</xdr:colOff>
      <xdr:row>8</xdr:row>
      <xdr:rowOff>327025</xdr:rowOff>
    </xdr:to>
    <xdr:sp macro="" textlink="">
      <xdr:nvSpPr>
        <xdr:cNvPr id="4" name="テキスト ボックス 1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054225" y="2212975"/>
          <a:ext cx="819150" cy="323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ポイント</a:t>
          </a:r>
          <a:r>
            <a:rPr kumimoji="1" lang="en-US" altLang="ja-JP" sz="1100"/>
            <a:t>	</a:t>
          </a:r>
          <a:endParaRPr kumimoji="1" lang="ja-JP" altLang="en-US" sz="1100"/>
        </a:p>
      </xdr:txBody>
    </xdr:sp>
    <xdr:clientData/>
  </xdr:twoCellAnchor>
  <xdr:twoCellAnchor>
    <xdr:from>
      <xdr:col>7</xdr:col>
      <xdr:colOff>12700</xdr:colOff>
      <xdr:row>8</xdr:row>
      <xdr:rowOff>136525</xdr:rowOff>
    </xdr:from>
    <xdr:to>
      <xdr:col>9</xdr:col>
      <xdr:colOff>50800</xdr:colOff>
      <xdr:row>8</xdr:row>
      <xdr:rowOff>409575</xdr:rowOff>
    </xdr:to>
    <xdr:sp macro="" textlink="">
      <xdr:nvSpPr>
        <xdr:cNvPr id="6" name="テキスト ボックス 13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057400" y="2346325"/>
          <a:ext cx="68580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紹介</a:t>
          </a:r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者</a:t>
          </a:r>
          <a:r>
            <a:rPr kumimoji="1" lang="en-US" altLang="ja-JP" sz="1100"/>
            <a:t>	</a:t>
          </a:r>
          <a:endParaRPr kumimoji="1" lang="ja-JP" altLang="en-US" sz="1100"/>
        </a:p>
      </xdr:txBody>
    </xdr:sp>
    <xdr:clientData/>
  </xdr:twoCellAnchor>
  <xdr:twoCellAnchor>
    <xdr:from>
      <xdr:col>7</xdr:col>
      <xdr:colOff>12700</xdr:colOff>
      <xdr:row>8</xdr:row>
      <xdr:rowOff>288925</xdr:rowOff>
    </xdr:from>
    <xdr:to>
      <xdr:col>9</xdr:col>
      <xdr:colOff>101600</xdr:colOff>
      <xdr:row>9</xdr:row>
      <xdr:rowOff>28575</xdr:rowOff>
    </xdr:to>
    <xdr:sp macro="" textlink="">
      <xdr:nvSpPr>
        <xdr:cNvPr id="7" name="テキスト ボックス 1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057400" y="2498725"/>
          <a:ext cx="736600" cy="273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お試し券</a:t>
          </a:r>
          <a:r>
            <a:rPr kumimoji="1" lang="en-US" altLang="ja-JP" sz="1100"/>
            <a:t>	</a:t>
          </a:r>
          <a:r>
            <a:rPr kumimoji="1" lang="ja-JP" altLang="en-US" sz="1100"/>
            <a:t>ﾄ</a:t>
          </a:r>
          <a:r>
            <a:rPr kumimoji="1" lang="en-US" altLang="ja-JP" sz="1100"/>
            <a:t>	</a:t>
          </a:r>
          <a:endParaRPr kumimoji="1" lang="ja-JP" altLang="en-US" sz="1100"/>
        </a:p>
      </xdr:txBody>
    </xdr:sp>
    <xdr:clientData/>
  </xdr:twoCellAnchor>
  <xdr:twoCellAnchor editAs="oneCell">
    <xdr:from>
      <xdr:col>16</xdr:col>
      <xdr:colOff>235902</xdr:colOff>
      <xdr:row>13</xdr:row>
      <xdr:rowOff>284162</xdr:rowOff>
    </xdr:from>
    <xdr:to>
      <xdr:col>17</xdr:col>
      <xdr:colOff>122237</xdr:colOff>
      <xdr:row>14</xdr:row>
      <xdr:rowOff>254952</xdr:rowOff>
    </xdr:to>
    <xdr:pic>
      <xdr:nvPicPr>
        <xdr:cNvPr id="8" name="図 1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71440" y="4027805"/>
          <a:ext cx="256540" cy="210185"/>
        </a:xfrm>
        <a:prstGeom prst="rect">
          <a:avLst/>
        </a:prstGeom>
      </xdr:spPr>
    </xdr:pic>
    <xdr:clientData/>
  </xdr:twoCellAnchor>
  <xdr:twoCellAnchor>
    <xdr:from>
      <xdr:col>10</xdr:col>
      <xdr:colOff>34925</xdr:colOff>
      <xdr:row>29</xdr:row>
      <xdr:rowOff>130175</xdr:rowOff>
    </xdr:from>
    <xdr:to>
      <xdr:col>10</xdr:col>
      <xdr:colOff>276225</xdr:colOff>
      <xdr:row>30</xdr:row>
      <xdr:rowOff>52854</xdr:rowOff>
    </xdr:to>
    <xdr:sp macro="" textlink="">
      <xdr:nvSpPr>
        <xdr:cNvPr id="11" name="左右矢印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3051175" y="7699375"/>
          <a:ext cx="241300" cy="74930"/>
        </a:xfrm>
        <a:prstGeom prst="leftRightArrow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6350</xdr:colOff>
      <xdr:row>14</xdr:row>
      <xdr:rowOff>269240</xdr:rowOff>
    </xdr:from>
    <xdr:to>
      <xdr:col>13</xdr:col>
      <xdr:colOff>43180</xdr:colOff>
      <xdr:row>16</xdr:row>
      <xdr:rowOff>69850</xdr:rowOff>
    </xdr:to>
    <xdr:sp macro="" textlink="">
      <xdr:nvSpPr>
        <xdr:cNvPr id="12" name="テキスト ボックス 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07950" y="4273550"/>
          <a:ext cx="3923030" cy="387350"/>
        </a:xfrm>
        <a:prstGeom prst="round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  <a:effectLst>
          <a:innerShdw blurRad="63500" dist="508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2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参加費明細 兼 山行交通費請求書</a:t>
          </a:r>
        </a:p>
      </xdr:txBody>
    </xdr:sp>
    <xdr:clientData/>
  </xdr:twoCellAnchor>
  <xdr:twoCellAnchor>
    <xdr:from>
      <xdr:col>0</xdr:col>
      <xdr:colOff>95250</xdr:colOff>
      <xdr:row>0</xdr:row>
      <xdr:rowOff>158750</xdr:rowOff>
    </xdr:from>
    <xdr:to>
      <xdr:col>7</xdr:col>
      <xdr:colOff>45085</xdr:colOff>
      <xdr:row>2</xdr:row>
      <xdr:rowOff>25400</xdr:rowOff>
    </xdr:to>
    <xdr:sp macro="" textlink="">
      <xdr:nvSpPr>
        <xdr:cNvPr id="13" name="テキスト ボックス 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95250" y="158750"/>
          <a:ext cx="1994535" cy="419100"/>
        </a:xfrm>
        <a:prstGeom prst="round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  <a:effectLst>
          <a:innerShdw blurRad="63500" dist="50800">
            <a:prstClr val="black">
              <a:alpha val="50000"/>
            </a:prstClr>
          </a:innerShdw>
        </a:effectLst>
        <a:scene3d>
          <a:camera prst="orthographicFront"/>
          <a:lightRig rig="threePt" dir="t"/>
        </a:scene3d>
        <a:sp3d>
          <a:bevelT w="165100" prst="coolSlant"/>
        </a:sp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ja-JP" altLang="en-US" sz="20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山 行 報 告 書</a:t>
          </a:r>
        </a:p>
      </xdr:txBody>
    </xdr:sp>
    <xdr:clientData/>
  </xdr:twoCellAnchor>
  <xdr:twoCellAnchor>
    <xdr:from>
      <xdr:col>10</xdr:col>
      <xdr:colOff>38100</xdr:colOff>
      <xdr:row>28</xdr:row>
      <xdr:rowOff>101600</xdr:rowOff>
    </xdr:from>
    <xdr:to>
      <xdr:col>10</xdr:col>
      <xdr:colOff>279400</xdr:colOff>
      <xdr:row>28</xdr:row>
      <xdr:rowOff>202079</xdr:rowOff>
    </xdr:to>
    <xdr:sp macro="" textlink="">
      <xdr:nvSpPr>
        <xdr:cNvPr id="14" name="左右矢印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3054350" y="7334250"/>
          <a:ext cx="241300" cy="100330"/>
        </a:xfrm>
        <a:prstGeom prst="leftRightArrow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114300</xdr:colOff>
      <xdr:row>4</xdr:row>
      <xdr:rowOff>19050</xdr:rowOff>
    </xdr:from>
    <xdr:to>
      <xdr:col>18</xdr:col>
      <xdr:colOff>180975</xdr:colOff>
      <xdr:row>5</xdr:row>
      <xdr:rowOff>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5397500" y="971550"/>
          <a:ext cx="390525" cy="298450"/>
        </a:xfrm>
        <a:prstGeom prst="ellipse">
          <a:avLst/>
        </a:prstGeom>
        <a:noFill/>
        <a:ln>
          <a:solidFill>
            <a:sysClr val="windowText" lastClr="000000"/>
          </a:solidFill>
          <a:prstDash val="dash"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ja-JP" altLang="en-US" sz="1100"/>
        </a:p>
      </xdr:txBody>
    </xdr:sp>
    <xdr:clientData/>
  </xdr:twoCellAnchor>
  <xdr:twoCellAnchor>
    <xdr:from>
      <xdr:col>10</xdr:col>
      <xdr:colOff>34925</xdr:colOff>
      <xdr:row>31</xdr:row>
      <xdr:rowOff>120650</xdr:rowOff>
    </xdr:from>
    <xdr:to>
      <xdr:col>10</xdr:col>
      <xdr:colOff>276225</xdr:colOff>
      <xdr:row>32</xdr:row>
      <xdr:rowOff>43329</xdr:rowOff>
    </xdr:to>
    <xdr:sp macro="" textlink="">
      <xdr:nvSpPr>
        <xdr:cNvPr id="17" name="左右矢印 2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051175" y="7994650"/>
          <a:ext cx="241300" cy="74930"/>
        </a:xfrm>
        <a:prstGeom prst="leftRightArrow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41275</xdr:colOff>
      <xdr:row>33</xdr:row>
      <xdr:rowOff>130175</xdr:rowOff>
    </xdr:from>
    <xdr:to>
      <xdr:col>10</xdr:col>
      <xdr:colOff>282575</xdr:colOff>
      <xdr:row>34</xdr:row>
      <xdr:rowOff>52854</xdr:rowOff>
    </xdr:to>
    <xdr:sp macro="" textlink="">
      <xdr:nvSpPr>
        <xdr:cNvPr id="18" name="左右矢印 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3057525" y="8308975"/>
          <a:ext cx="241300" cy="74930"/>
        </a:xfrm>
        <a:prstGeom prst="leftRightArrow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60325</xdr:colOff>
      <xdr:row>35</xdr:row>
      <xdr:rowOff>92075</xdr:rowOff>
    </xdr:from>
    <xdr:to>
      <xdr:col>10</xdr:col>
      <xdr:colOff>301625</xdr:colOff>
      <xdr:row>36</xdr:row>
      <xdr:rowOff>14754</xdr:rowOff>
    </xdr:to>
    <xdr:sp macro="" textlink="">
      <xdr:nvSpPr>
        <xdr:cNvPr id="25" name="左右矢印 2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3076575" y="8575675"/>
          <a:ext cx="241300" cy="74930"/>
        </a:xfrm>
        <a:prstGeom prst="leftRightArrow">
          <a:avLst/>
        </a:prstGeom>
        <a:ln w="63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7"/>
  <sheetViews>
    <sheetView tabSelected="1" zoomScaleNormal="100" workbookViewId="0"/>
  </sheetViews>
  <sheetFormatPr defaultColWidth="9" defaultRowHeight="18" x14ac:dyDescent="0.55000000000000004"/>
  <cols>
    <col min="1" max="1" width="1.33203125" customWidth="1"/>
    <col min="2" max="19" width="4.25" customWidth="1"/>
    <col min="20" max="20" width="1" customWidth="1"/>
  </cols>
  <sheetData>
    <row r="1" spans="1:43" ht="15" customHeight="1" x14ac:dyDescent="0.55000000000000004"/>
    <row r="2" spans="1:43" ht="28" x14ac:dyDescent="0.25">
      <c r="B2" s="5"/>
      <c r="C2" s="5"/>
      <c r="D2" s="5"/>
      <c r="E2" s="5"/>
      <c r="F2" s="5"/>
      <c r="G2" s="5"/>
      <c r="H2" s="5"/>
      <c r="I2" s="5"/>
      <c r="J2" s="5"/>
      <c r="K2" s="41" t="s">
        <v>0</v>
      </c>
      <c r="L2" s="41"/>
      <c r="M2" s="239">
        <v>2025</v>
      </c>
      <c r="N2" s="239"/>
      <c r="O2" s="42" t="s">
        <v>1</v>
      </c>
      <c r="P2" s="43">
        <v>0</v>
      </c>
      <c r="Q2" s="42" t="s">
        <v>2</v>
      </c>
      <c r="R2" s="43">
        <v>0</v>
      </c>
      <c r="S2" s="42" t="s">
        <v>3</v>
      </c>
      <c r="T2" s="6"/>
      <c r="U2" s="6"/>
      <c r="V2" s="6"/>
    </row>
    <row r="3" spans="1:43" ht="6.5" customHeight="1" x14ac:dyDescent="0.55000000000000004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43" s="1" customFormat="1" ht="25" customHeight="1" x14ac:dyDescent="0.55000000000000004">
      <c r="B4" s="240" t="s">
        <v>4</v>
      </c>
      <c r="C4" s="240"/>
      <c r="D4" s="7" t="s">
        <v>5</v>
      </c>
      <c r="E4" s="8">
        <v>0</v>
      </c>
      <c r="F4" s="9" t="s">
        <v>2</v>
      </c>
      <c r="G4" s="8">
        <v>0</v>
      </c>
      <c r="H4" s="10" t="s">
        <v>6</v>
      </c>
      <c r="I4" s="9" t="s">
        <v>7</v>
      </c>
      <c r="J4" s="10" t="s">
        <v>8</v>
      </c>
      <c r="K4" s="241" t="s">
        <v>9</v>
      </c>
      <c r="L4" s="241"/>
      <c r="M4" s="44" t="s">
        <v>10</v>
      </c>
      <c r="N4" s="45" t="s">
        <v>2</v>
      </c>
      <c r="O4" s="46" t="s">
        <v>10</v>
      </c>
      <c r="P4" s="22" t="s">
        <v>3</v>
      </c>
      <c r="Q4" s="10" t="s">
        <v>6</v>
      </c>
      <c r="R4" s="9" t="s">
        <v>11</v>
      </c>
      <c r="S4" s="67" t="s">
        <v>8</v>
      </c>
      <c r="T4" s="68"/>
      <c r="U4" s="68"/>
      <c r="V4" s="68"/>
      <c r="W4" s="69"/>
      <c r="X4" s="70"/>
      <c r="Y4" s="70"/>
      <c r="Z4" s="70"/>
    </row>
    <row r="5" spans="1:43" s="1" customFormat="1" ht="25" customHeight="1" x14ac:dyDescent="0.55000000000000004">
      <c r="B5" s="242" t="s">
        <v>12</v>
      </c>
      <c r="C5" s="243"/>
      <c r="D5" s="244" t="s">
        <v>7</v>
      </c>
      <c r="E5" s="245"/>
      <c r="F5" s="245"/>
      <c r="G5" s="245"/>
      <c r="H5" s="245"/>
      <c r="I5" s="245"/>
      <c r="J5" s="245"/>
      <c r="K5" s="245"/>
      <c r="L5" s="245"/>
      <c r="M5" s="246"/>
      <c r="N5" s="247" t="s">
        <v>13</v>
      </c>
      <c r="O5" s="243"/>
      <c r="P5" s="222" t="s">
        <v>10</v>
      </c>
      <c r="Q5" s="223"/>
      <c r="R5" s="222" t="s">
        <v>14</v>
      </c>
      <c r="S5" s="223"/>
      <c r="T5" s="68"/>
      <c r="U5" s="68"/>
      <c r="V5" s="68"/>
      <c r="W5" s="69"/>
      <c r="X5" s="70"/>
      <c r="Y5" s="70"/>
      <c r="Z5" s="70"/>
    </row>
    <row r="6" spans="1:43" s="1" customFormat="1" ht="25" customHeight="1" x14ac:dyDescent="0.55000000000000004">
      <c r="B6" s="242" t="s">
        <v>15</v>
      </c>
      <c r="C6" s="243"/>
      <c r="D6" s="248"/>
      <c r="E6" s="247"/>
      <c r="F6" s="247"/>
      <c r="G6" s="247"/>
      <c r="H6" s="247"/>
      <c r="I6" s="247"/>
      <c r="J6" s="247"/>
      <c r="K6" s="247"/>
      <c r="L6" s="247"/>
      <c r="M6" s="243"/>
      <c r="N6" s="247" t="s">
        <v>16</v>
      </c>
      <c r="O6" s="243"/>
      <c r="P6" s="225" t="s">
        <v>10</v>
      </c>
      <c r="Q6" s="225"/>
      <c r="R6" s="225"/>
      <c r="S6" s="226"/>
      <c r="T6" s="71"/>
      <c r="U6" s="71"/>
      <c r="V6" s="71"/>
      <c r="X6" s="55"/>
      <c r="Y6" s="55"/>
      <c r="Z6" s="55"/>
      <c r="AA6" s="55"/>
      <c r="AB6" s="55"/>
      <c r="AC6" s="18"/>
      <c r="AD6" s="18"/>
      <c r="AE6" s="18"/>
      <c r="AF6" s="55"/>
      <c r="AG6" s="55"/>
      <c r="AH6" s="55"/>
      <c r="AI6" s="86"/>
      <c r="AJ6" s="86"/>
      <c r="AK6" s="86"/>
      <c r="AL6" s="86"/>
      <c r="AM6" s="87"/>
    </row>
    <row r="7" spans="1:43" ht="25" customHeight="1" x14ac:dyDescent="0.25">
      <c r="B7" s="11" t="s">
        <v>17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43" ht="24" customHeight="1" x14ac:dyDescent="0.55000000000000004">
      <c r="B8" s="227" t="s">
        <v>18</v>
      </c>
      <c r="C8" s="228"/>
      <c r="D8" s="228"/>
      <c r="E8" s="228"/>
      <c r="F8" s="228"/>
      <c r="G8" s="228"/>
      <c r="H8" s="228"/>
      <c r="I8" s="228"/>
      <c r="J8" s="228"/>
      <c r="K8" s="228"/>
      <c r="L8" s="227" t="s">
        <v>19</v>
      </c>
      <c r="M8" s="228"/>
      <c r="N8" s="228"/>
      <c r="O8" s="228"/>
      <c r="P8" s="228"/>
      <c r="Q8" s="229"/>
      <c r="R8" s="91" t="s">
        <v>20</v>
      </c>
      <c r="S8" s="92"/>
    </row>
    <row r="9" spans="1:43" ht="42" customHeight="1" x14ac:dyDescent="0.55000000000000004">
      <c r="B9" s="230" t="s">
        <v>21</v>
      </c>
      <c r="C9" s="231"/>
      <c r="D9" s="230" t="s">
        <v>22</v>
      </c>
      <c r="E9" s="231"/>
      <c r="F9" s="230" t="s">
        <v>23</v>
      </c>
      <c r="G9" s="231"/>
      <c r="H9" s="230"/>
      <c r="I9" s="232"/>
      <c r="J9" s="233" t="s">
        <v>24</v>
      </c>
      <c r="K9" s="234"/>
      <c r="L9" s="235" t="s">
        <v>25</v>
      </c>
      <c r="M9" s="236"/>
      <c r="N9" s="236" t="s">
        <v>26</v>
      </c>
      <c r="O9" s="236"/>
      <c r="P9" s="237" t="s">
        <v>27</v>
      </c>
      <c r="Q9" s="238"/>
      <c r="R9" s="93"/>
      <c r="S9" s="94"/>
      <c r="W9" t="s">
        <v>7</v>
      </c>
    </row>
    <row r="10" spans="1:43" s="2" customFormat="1" ht="16.5" x14ac:dyDescent="0.55000000000000004">
      <c r="B10" s="13" t="s">
        <v>28</v>
      </c>
      <c r="C10" s="14" t="s">
        <v>29</v>
      </c>
      <c r="D10" s="13" t="s">
        <v>28</v>
      </c>
      <c r="E10" s="14" t="s">
        <v>29</v>
      </c>
      <c r="F10" s="13" t="s">
        <v>28</v>
      </c>
      <c r="G10" s="14" t="s">
        <v>29</v>
      </c>
      <c r="H10" s="13" t="s">
        <v>28</v>
      </c>
      <c r="I10" s="14" t="s">
        <v>29</v>
      </c>
      <c r="J10" s="48" t="s">
        <v>28</v>
      </c>
      <c r="K10" s="49" t="s">
        <v>29</v>
      </c>
      <c r="L10" s="50" t="s">
        <v>28</v>
      </c>
      <c r="M10" s="51" t="s">
        <v>29</v>
      </c>
      <c r="N10" s="50" t="s">
        <v>28</v>
      </c>
      <c r="O10" s="51" t="s">
        <v>29</v>
      </c>
      <c r="P10" s="48" t="s">
        <v>28</v>
      </c>
      <c r="Q10" s="49" t="s">
        <v>29</v>
      </c>
      <c r="R10" s="48" t="s">
        <v>28</v>
      </c>
      <c r="S10" s="72" t="s">
        <v>29</v>
      </c>
      <c r="U10" s="88" t="s">
        <v>30</v>
      </c>
    </row>
    <row r="11" spans="1:43" ht="26.5" customHeight="1" x14ac:dyDescent="0.55000000000000004">
      <c r="B11" s="15">
        <v>0</v>
      </c>
      <c r="C11" s="16">
        <v>0</v>
      </c>
      <c r="D11" s="15">
        <v>0</v>
      </c>
      <c r="E11" s="16">
        <v>0</v>
      </c>
      <c r="F11" s="15">
        <v>0</v>
      </c>
      <c r="G11" s="16">
        <v>0</v>
      </c>
      <c r="H11" s="15">
        <v>0</v>
      </c>
      <c r="I11" s="16">
        <v>0</v>
      </c>
      <c r="J11" s="52">
        <f>SUM(B11+D11+F11+H11)</f>
        <v>0</v>
      </c>
      <c r="K11" s="52">
        <f>SUM(C11+E11+G11+I11)</f>
        <v>0</v>
      </c>
      <c r="L11" s="53">
        <v>0</v>
      </c>
      <c r="M11" s="16">
        <v>0</v>
      </c>
      <c r="N11" s="53">
        <v>0</v>
      </c>
      <c r="O11" s="16">
        <v>0</v>
      </c>
      <c r="P11" s="52">
        <f>SUM(L11+N11)</f>
        <v>0</v>
      </c>
      <c r="Q11" s="73">
        <f>SUM(M11+O11)</f>
        <v>0</v>
      </c>
      <c r="R11" s="73">
        <f>SUM(J11+P11)</f>
        <v>0</v>
      </c>
      <c r="S11" s="74">
        <f>SUM(K11+Q11)</f>
        <v>0</v>
      </c>
      <c r="T11" t="s">
        <v>10</v>
      </c>
      <c r="U11" s="89">
        <f>SUM(R11:S11)</f>
        <v>0</v>
      </c>
    </row>
    <row r="12" spans="1:43" ht="11.5" customHeight="1" x14ac:dyDescent="0.55000000000000004">
      <c r="R12" s="215"/>
      <c r="S12" s="215"/>
      <c r="AB12" s="79"/>
      <c r="AC12" s="79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43" s="3" customFormat="1" ht="22.5" customHeight="1" x14ac:dyDescent="0.55000000000000004">
      <c r="B13" s="216" t="s">
        <v>31</v>
      </c>
      <c r="C13" s="217"/>
      <c r="D13" s="217"/>
      <c r="E13" s="217"/>
      <c r="F13" s="217"/>
      <c r="G13" s="17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</row>
    <row r="14" spans="1:43" s="4" customFormat="1" ht="22.5" customHeight="1" x14ac:dyDescent="0.55000000000000004">
      <c r="A14" s="3"/>
      <c r="B14" s="219" t="s">
        <v>7</v>
      </c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</row>
    <row r="15" spans="1:43" s="4" customFormat="1" ht="21" customHeight="1" x14ac:dyDescent="0.55000000000000004">
      <c r="A15" s="3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</row>
    <row r="16" spans="1:43" s="3" customFormat="1" ht="25" customHeight="1" x14ac:dyDescent="0.2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20" t="s">
        <v>32</v>
      </c>
      <c r="O16" s="220"/>
      <c r="P16" s="54">
        <f>SUM(P2)</f>
        <v>0</v>
      </c>
      <c r="Q16" s="75" t="s">
        <v>2</v>
      </c>
      <c r="R16" s="54">
        <f>SUM(R2)</f>
        <v>0</v>
      </c>
      <c r="S16" s="75" t="s">
        <v>3</v>
      </c>
      <c r="T16"/>
      <c r="U16"/>
      <c r="V16"/>
      <c r="W16"/>
      <c r="X16" s="76"/>
    </row>
    <row r="17" spans="1:39" ht="9.5" customHeight="1" x14ac:dyDescent="0.55000000000000004">
      <c r="B17" s="20" t="s">
        <v>7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AB17" s="79"/>
      <c r="AC17" s="79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ht="27" customHeight="1" x14ac:dyDescent="0.55000000000000004">
      <c r="B18" s="221" t="s">
        <v>15</v>
      </c>
      <c r="C18" s="222"/>
      <c r="D18" s="223"/>
      <c r="E18" s="224">
        <f>D6</f>
        <v>0</v>
      </c>
      <c r="F18" s="225"/>
      <c r="G18" s="225"/>
      <c r="H18" s="225"/>
      <c r="I18" s="226"/>
      <c r="J18" s="224" t="s">
        <v>33</v>
      </c>
      <c r="K18" s="226"/>
      <c r="L18" s="224" t="s">
        <v>10</v>
      </c>
      <c r="M18" s="225"/>
      <c r="N18" s="226"/>
      <c r="O18" s="224" t="s">
        <v>34</v>
      </c>
      <c r="P18" s="226"/>
      <c r="Q18" s="225"/>
      <c r="R18" s="225"/>
      <c r="S18" s="226"/>
      <c r="AB18" s="79"/>
      <c r="AC18" s="79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3" customFormat="1" ht="6.5" customHeight="1" x14ac:dyDescent="0.55000000000000004">
      <c r="A19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/>
      <c r="V19"/>
      <c r="W19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</row>
    <row r="20" spans="1:39" s="1" customFormat="1" ht="22" customHeight="1" x14ac:dyDescent="0.55000000000000004">
      <c r="B20" s="204" t="s">
        <v>35</v>
      </c>
      <c r="C20" s="204"/>
      <c r="D20" s="204"/>
      <c r="E20" s="123" t="s">
        <v>25</v>
      </c>
      <c r="F20" s="124"/>
      <c r="G20" s="122"/>
      <c r="H20" s="123" t="s">
        <v>36</v>
      </c>
      <c r="I20" s="124"/>
      <c r="J20" s="122"/>
      <c r="K20" s="123" t="s">
        <v>37</v>
      </c>
      <c r="L20" s="124"/>
      <c r="M20" s="124"/>
      <c r="N20" s="124"/>
      <c r="O20" s="122"/>
      <c r="P20" s="55"/>
      <c r="Q20" s="55"/>
      <c r="R20" s="55"/>
      <c r="S20" s="55"/>
      <c r="T20" s="71"/>
      <c r="U20" s="71"/>
      <c r="V20" s="71"/>
      <c r="X20"/>
      <c r="Y20" s="205"/>
      <c r="Z20" s="205"/>
      <c r="AA20" s="205"/>
      <c r="AB20" s="205"/>
      <c r="AC20" s="206"/>
      <c r="AD20" s="206"/>
      <c r="AE20" s="206"/>
      <c r="AF20" s="206"/>
      <c r="AG20" s="206"/>
      <c r="AH20" s="206"/>
      <c r="AI20" s="206"/>
      <c r="AJ20" s="206"/>
      <c r="AK20" s="206"/>
      <c r="AL20" s="206"/>
      <c r="AM20" s="87"/>
    </row>
    <row r="21" spans="1:39" x14ac:dyDescent="0.55000000000000004">
      <c r="B21" s="207" t="s">
        <v>38</v>
      </c>
      <c r="C21" s="208"/>
      <c r="D21" s="209"/>
      <c r="E21" s="136">
        <v>300</v>
      </c>
      <c r="F21" s="210"/>
      <c r="G21" s="23" t="s">
        <v>39</v>
      </c>
      <c r="H21" s="211"/>
      <c r="I21" s="212"/>
      <c r="J21" s="56" t="s">
        <v>40</v>
      </c>
      <c r="K21" s="213">
        <f t="shared" ref="K21:K24" si="0">SUM(E21*H21)</f>
        <v>0</v>
      </c>
      <c r="L21" s="214"/>
      <c r="M21" s="214"/>
      <c r="N21" s="214"/>
      <c r="O21" s="56" t="s">
        <v>39</v>
      </c>
      <c r="Q21" s="77"/>
      <c r="R21" s="77"/>
      <c r="V21" s="71"/>
      <c r="W21" s="77"/>
      <c r="X21" s="77"/>
      <c r="AB21" s="90"/>
      <c r="AC21" s="90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x14ac:dyDescent="0.55000000000000004">
      <c r="B22" s="186" t="s">
        <v>41</v>
      </c>
      <c r="C22" s="187"/>
      <c r="D22" s="188"/>
      <c r="E22" s="189">
        <v>600</v>
      </c>
      <c r="F22" s="190"/>
      <c r="G22" s="24" t="s">
        <v>39</v>
      </c>
      <c r="H22" s="191"/>
      <c r="I22" s="192"/>
      <c r="J22" s="57" t="s">
        <v>40</v>
      </c>
      <c r="K22" s="193">
        <f t="shared" si="0"/>
        <v>0</v>
      </c>
      <c r="L22" s="194"/>
      <c r="M22" s="194"/>
      <c r="N22" s="194"/>
      <c r="O22" s="58" t="s">
        <v>39</v>
      </c>
      <c r="Q22" s="62"/>
      <c r="R22" s="62"/>
      <c r="V22" s="71"/>
      <c r="W22" s="62"/>
      <c r="X22" s="62"/>
      <c r="AB22" s="55"/>
      <c r="AC22" s="55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x14ac:dyDescent="0.55000000000000004">
      <c r="B23" s="186" t="s">
        <v>42</v>
      </c>
      <c r="C23" s="187"/>
      <c r="D23" s="188"/>
      <c r="E23" s="189">
        <v>900</v>
      </c>
      <c r="F23" s="190"/>
      <c r="G23" s="24" t="s">
        <v>39</v>
      </c>
      <c r="H23" s="191"/>
      <c r="I23" s="192"/>
      <c r="J23" s="57" t="s">
        <v>40</v>
      </c>
      <c r="K23" s="193">
        <f t="shared" si="0"/>
        <v>0</v>
      </c>
      <c r="L23" s="194"/>
      <c r="M23" s="194"/>
      <c r="N23" s="194"/>
      <c r="O23" s="58" t="s">
        <v>39</v>
      </c>
      <c r="Q23" s="62"/>
      <c r="R23" s="62"/>
      <c r="V23" s="71"/>
      <c r="W23" s="62"/>
      <c r="X23" s="62"/>
      <c r="AB23" s="55"/>
      <c r="AC23" s="55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x14ac:dyDescent="0.55000000000000004">
      <c r="B24" s="195" t="s">
        <v>43</v>
      </c>
      <c r="C24" s="196"/>
      <c r="D24" s="197"/>
      <c r="E24" s="198">
        <v>1200</v>
      </c>
      <c r="F24" s="199"/>
      <c r="G24" s="25" t="s">
        <v>39</v>
      </c>
      <c r="H24" s="200"/>
      <c r="I24" s="201"/>
      <c r="J24" s="59" t="s">
        <v>40</v>
      </c>
      <c r="K24" s="202">
        <f t="shared" si="0"/>
        <v>0</v>
      </c>
      <c r="L24" s="203"/>
      <c r="M24" s="203"/>
      <c r="N24" s="203"/>
      <c r="O24" s="60" t="s">
        <v>39</v>
      </c>
      <c r="Q24" s="62"/>
      <c r="R24" s="62"/>
      <c r="V24" s="71"/>
      <c r="W24" s="62"/>
      <c r="X24" s="62"/>
      <c r="Y24" s="81"/>
      <c r="Z24" s="81"/>
      <c r="AA24" s="81"/>
      <c r="AB24" s="81"/>
      <c r="AC24" s="81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x14ac:dyDescent="0.55000000000000004">
      <c r="B25" s="129" t="s">
        <v>26</v>
      </c>
      <c r="C25" s="130"/>
      <c r="D25" s="131"/>
      <c r="E25" s="132">
        <v>500</v>
      </c>
      <c r="F25" s="133"/>
      <c r="G25" s="23" t="s">
        <v>39</v>
      </c>
      <c r="H25" s="132"/>
      <c r="I25" s="133"/>
      <c r="J25" s="56" t="s">
        <v>40</v>
      </c>
      <c r="K25" s="134">
        <f>SUM(E25*H25)</f>
        <v>0</v>
      </c>
      <c r="L25" s="135"/>
      <c r="M25" s="135"/>
      <c r="N25" s="136"/>
      <c r="O25" s="61" t="s">
        <v>39</v>
      </c>
      <c r="P25" s="62"/>
      <c r="Q25" s="62"/>
      <c r="R25" s="62"/>
    </row>
    <row r="26" spans="1:39" x14ac:dyDescent="0.55000000000000004">
      <c r="B26" s="137" t="s">
        <v>44</v>
      </c>
      <c r="C26" s="138"/>
      <c r="D26" s="139"/>
      <c r="E26" s="137" t="s">
        <v>45</v>
      </c>
      <c r="F26" s="138"/>
      <c r="G26" s="139"/>
      <c r="H26" s="140">
        <v>0</v>
      </c>
      <c r="I26" s="141"/>
      <c r="J26" s="63" t="s">
        <v>40</v>
      </c>
      <c r="K26" s="142" t="s">
        <v>7</v>
      </c>
      <c r="L26" s="143"/>
      <c r="M26" s="144"/>
      <c r="N26" s="142"/>
      <c r="O26" s="144"/>
      <c r="P26" s="62"/>
      <c r="Q26" s="62"/>
      <c r="R26" s="62"/>
    </row>
    <row r="27" spans="1:39" ht="22" customHeight="1" x14ac:dyDescent="0.55000000000000004">
      <c r="B27" s="145" t="s">
        <v>10</v>
      </c>
      <c r="C27" s="146"/>
      <c r="D27" s="146"/>
      <c r="E27" s="146"/>
      <c r="F27" s="146"/>
      <c r="G27" s="146"/>
      <c r="H27" s="182">
        <f>SUM(H21:J26)</f>
        <v>0</v>
      </c>
      <c r="I27" s="183"/>
      <c r="J27" s="64" t="s">
        <v>40</v>
      </c>
      <c r="K27" s="184">
        <f>SUM(K21:N25)</f>
        <v>0</v>
      </c>
      <c r="L27" s="185"/>
      <c r="M27" s="185"/>
      <c r="N27" s="185"/>
      <c r="O27" s="40" t="s">
        <v>39</v>
      </c>
      <c r="Q27" s="77"/>
      <c r="R27" s="77"/>
    </row>
    <row r="28" spans="1:39" s="3" customFormat="1" ht="7" customHeight="1" x14ac:dyDescent="0.55000000000000004"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/>
      <c r="U28"/>
      <c r="V28"/>
      <c r="W28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</row>
    <row r="29" spans="1:39" s="3" customFormat="1" ht="26.5" customHeight="1" x14ac:dyDescent="0.55000000000000004">
      <c r="A29" s="27"/>
      <c r="B29" s="121" t="s">
        <v>4</v>
      </c>
      <c r="C29" s="122"/>
      <c r="D29" s="123" t="s">
        <v>12</v>
      </c>
      <c r="E29" s="124"/>
      <c r="F29" s="122"/>
      <c r="G29" s="123" t="s">
        <v>46</v>
      </c>
      <c r="H29" s="124"/>
      <c r="I29" s="124"/>
      <c r="J29" s="124"/>
      <c r="K29" s="65"/>
      <c r="L29" s="65" t="s">
        <v>46</v>
      </c>
      <c r="M29" s="65"/>
      <c r="N29" s="66"/>
      <c r="O29" s="125" t="s">
        <v>47</v>
      </c>
      <c r="P29" s="125"/>
      <c r="Q29" s="126"/>
      <c r="R29" s="127" t="s">
        <v>48</v>
      </c>
      <c r="S29" s="128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</row>
    <row r="30" spans="1:39" s="3" customFormat="1" ht="12" customHeight="1" x14ac:dyDescent="0.55000000000000004">
      <c r="A30" s="27"/>
      <c r="B30" s="148">
        <f>SUM(E4)</f>
        <v>0</v>
      </c>
      <c r="C30" s="153">
        <f>SUM(G4)</f>
        <v>0</v>
      </c>
      <c r="D30" s="95" t="s">
        <v>10</v>
      </c>
      <c r="E30" s="96"/>
      <c r="F30" s="96"/>
      <c r="G30" s="29" t="s">
        <v>49</v>
      </c>
      <c r="H30" s="99"/>
      <c r="I30" s="100"/>
      <c r="J30" s="100"/>
      <c r="K30" s="158"/>
      <c r="L30" s="103" t="s">
        <v>50</v>
      </c>
      <c r="M30" s="103"/>
      <c r="N30" s="104"/>
      <c r="O30" s="107">
        <v>0</v>
      </c>
      <c r="P30" s="108"/>
      <c r="Q30" s="161" t="s">
        <v>39</v>
      </c>
      <c r="R30" s="164" t="s">
        <v>51</v>
      </c>
      <c r="S30" s="161" t="s">
        <v>52</v>
      </c>
      <c r="T30" s="27" t="s">
        <v>10</v>
      </c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</row>
    <row r="31" spans="1:39" s="3" customFormat="1" ht="12" customHeight="1" x14ac:dyDescent="0.55000000000000004">
      <c r="B31" s="149"/>
      <c r="C31" s="154"/>
      <c r="D31" s="97"/>
      <c r="E31" s="98"/>
      <c r="F31" s="98"/>
      <c r="G31" s="32" t="s">
        <v>53</v>
      </c>
      <c r="H31" s="101"/>
      <c r="I31" s="102"/>
      <c r="J31" s="102"/>
      <c r="K31" s="116"/>
      <c r="L31" s="105"/>
      <c r="M31" s="105"/>
      <c r="N31" s="106"/>
      <c r="O31" s="109"/>
      <c r="P31" s="110"/>
      <c r="Q31" s="162"/>
      <c r="R31" s="165"/>
      <c r="S31" s="162"/>
      <c r="Y31" s="82" t="s">
        <v>10</v>
      </c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</row>
    <row r="32" spans="1:39" s="3" customFormat="1" ht="12" customHeight="1" x14ac:dyDescent="0.55000000000000004">
      <c r="A32" s="33"/>
      <c r="B32" s="111" t="s">
        <v>9</v>
      </c>
      <c r="C32" s="112"/>
      <c r="D32" s="111" t="s">
        <v>10</v>
      </c>
      <c r="E32" s="115"/>
      <c r="F32" s="115"/>
      <c r="G32" s="36" t="s">
        <v>49</v>
      </c>
      <c r="H32" s="117"/>
      <c r="I32" s="118"/>
      <c r="J32" s="118"/>
      <c r="K32" s="159"/>
      <c r="L32" s="115" t="s">
        <v>10</v>
      </c>
      <c r="M32" s="115"/>
      <c r="N32" s="112"/>
      <c r="O32" s="119">
        <v>0</v>
      </c>
      <c r="P32" s="120"/>
      <c r="Q32" s="162" t="s">
        <v>39</v>
      </c>
      <c r="R32" s="165" t="s">
        <v>51</v>
      </c>
      <c r="S32" s="162" t="s">
        <v>52</v>
      </c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</row>
    <row r="33" spans="1:38" s="3" customFormat="1" ht="12" customHeight="1" x14ac:dyDescent="0.55000000000000004">
      <c r="A33" s="33"/>
      <c r="B33" s="113"/>
      <c r="C33" s="114"/>
      <c r="D33" s="113"/>
      <c r="E33" s="116"/>
      <c r="F33" s="116"/>
      <c r="G33" s="32" t="s">
        <v>53</v>
      </c>
      <c r="H33" s="101"/>
      <c r="I33" s="102"/>
      <c r="J33" s="102"/>
      <c r="K33" s="116"/>
      <c r="L33" s="116"/>
      <c r="M33" s="116"/>
      <c r="N33" s="114"/>
      <c r="O33" s="109"/>
      <c r="P33" s="110"/>
      <c r="Q33" s="162"/>
      <c r="R33" s="165"/>
      <c r="S33" s="162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</row>
    <row r="34" spans="1:38" s="3" customFormat="1" ht="12" customHeight="1" x14ac:dyDescent="0.55000000000000004">
      <c r="A34" s="33"/>
      <c r="B34" s="150">
        <f>SUM(M4)</f>
        <v>0</v>
      </c>
      <c r="C34" s="155">
        <f>SUM(O4)</f>
        <v>0</v>
      </c>
      <c r="D34" s="111" t="s">
        <v>10</v>
      </c>
      <c r="E34" s="115"/>
      <c r="F34" s="112"/>
      <c r="G34" s="36" t="s">
        <v>49</v>
      </c>
      <c r="H34" s="117"/>
      <c r="I34" s="118"/>
      <c r="J34" s="118"/>
      <c r="K34" s="115"/>
      <c r="L34" s="115" t="s">
        <v>10</v>
      </c>
      <c r="M34" s="115"/>
      <c r="N34" s="112"/>
      <c r="O34" s="119">
        <v>0</v>
      </c>
      <c r="P34" s="120"/>
      <c r="Q34" s="162" t="s">
        <v>39</v>
      </c>
      <c r="R34" s="165" t="s">
        <v>51</v>
      </c>
      <c r="S34" s="162" t="s">
        <v>52</v>
      </c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</row>
    <row r="35" spans="1:38" s="3" customFormat="1" ht="12" customHeight="1" x14ac:dyDescent="0.55000000000000004">
      <c r="A35" s="33"/>
      <c r="B35" s="150"/>
      <c r="C35" s="155"/>
      <c r="D35" s="113"/>
      <c r="E35" s="116"/>
      <c r="F35" s="114"/>
      <c r="G35" s="32" t="s">
        <v>53</v>
      </c>
      <c r="H35" s="101"/>
      <c r="I35" s="102"/>
      <c r="J35" s="102"/>
      <c r="K35" s="116"/>
      <c r="L35" s="116"/>
      <c r="M35" s="116"/>
      <c r="N35" s="114"/>
      <c r="O35" s="109"/>
      <c r="P35" s="110"/>
      <c r="Q35" s="162"/>
      <c r="R35" s="165"/>
      <c r="S35" s="162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</row>
    <row r="36" spans="1:38" s="3" customFormat="1" ht="12" customHeight="1" x14ac:dyDescent="0.55000000000000004">
      <c r="A36" s="33"/>
      <c r="B36" s="151" t="s">
        <v>7</v>
      </c>
      <c r="C36" s="156" t="s">
        <v>7</v>
      </c>
      <c r="D36" s="111" t="s">
        <v>10</v>
      </c>
      <c r="E36" s="115"/>
      <c r="F36" s="112"/>
      <c r="G36" s="36" t="s">
        <v>49</v>
      </c>
      <c r="H36" s="177"/>
      <c r="I36" s="147"/>
      <c r="J36" s="147"/>
      <c r="K36" s="115"/>
      <c r="L36" s="115" t="s">
        <v>10</v>
      </c>
      <c r="M36" s="115"/>
      <c r="N36" s="112"/>
      <c r="O36" s="119">
        <v>0</v>
      </c>
      <c r="P36" s="120"/>
      <c r="Q36" s="162" t="s">
        <v>39</v>
      </c>
      <c r="R36" s="165" t="s">
        <v>51</v>
      </c>
      <c r="S36" s="162" t="s">
        <v>52</v>
      </c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</row>
    <row r="37" spans="1:38" s="3" customFormat="1" ht="12" customHeight="1" x14ac:dyDescent="0.55000000000000004">
      <c r="A37" s="33"/>
      <c r="B37" s="152"/>
      <c r="C37" s="157"/>
      <c r="D37" s="175"/>
      <c r="E37" s="160"/>
      <c r="F37" s="176"/>
      <c r="G37" s="37" t="s">
        <v>53</v>
      </c>
      <c r="H37" s="178"/>
      <c r="I37" s="179"/>
      <c r="J37" s="179"/>
      <c r="K37" s="160"/>
      <c r="L37" s="160"/>
      <c r="M37" s="160"/>
      <c r="N37" s="176"/>
      <c r="O37" s="180"/>
      <c r="P37" s="181"/>
      <c r="Q37" s="163"/>
      <c r="R37" s="166"/>
      <c r="S37" s="16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</row>
    <row r="38" spans="1:38" s="3" customFormat="1" ht="24" customHeight="1" x14ac:dyDescent="0.55000000000000004">
      <c r="A38"/>
      <c r="B38" s="38"/>
      <c r="C38" s="39"/>
      <c r="D38" s="167" t="s">
        <v>54</v>
      </c>
      <c r="E38" s="168"/>
      <c r="F38" s="169"/>
      <c r="G38" s="170" t="s">
        <v>55</v>
      </c>
      <c r="H38" s="171"/>
      <c r="I38" s="171"/>
      <c r="J38" s="172"/>
      <c r="K38" s="170" t="s">
        <v>56</v>
      </c>
      <c r="L38" s="171"/>
      <c r="M38" s="171"/>
      <c r="N38" s="171"/>
      <c r="O38" s="172"/>
      <c r="P38" s="173">
        <f>SUM(O30:P37)</f>
        <v>0</v>
      </c>
      <c r="Q38" s="174"/>
      <c r="R38" s="174"/>
      <c r="S38" s="47" t="s">
        <v>39</v>
      </c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</row>
    <row r="39" spans="1:38" s="3" customFormat="1" ht="10.5" customHeight="1" x14ac:dyDescent="0.55000000000000004">
      <c r="K39" s="33"/>
      <c r="L39" s="33"/>
      <c r="M39" s="33" t="s">
        <v>10</v>
      </c>
      <c r="N39" s="33"/>
      <c r="O39" s="33" t="s">
        <v>10</v>
      </c>
      <c r="P39" s="33"/>
      <c r="Q39" s="33" t="s">
        <v>10</v>
      </c>
      <c r="R39" s="147" t="s">
        <v>10</v>
      </c>
      <c r="S39" s="147"/>
      <c r="T39" s="33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</row>
    <row r="40" spans="1:38" s="3" customFormat="1" ht="6.5" customHeight="1" x14ac:dyDescent="0.5500000000000000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</row>
    <row r="41" spans="1:38" s="3" customFormat="1" ht="18" customHeight="1" x14ac:dyDescent="0.55000000000000004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</row>
    <row r="42" spans="1:38" s="3" customFormat="1" ht="18" customHeight="1" x14ac:dyDescent="0.55000000000000004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</row>
    <row r="43" spans="1:38" s="3" customFormat="1" ht="18" customHeight="1" x14ac:dyDescent="0.55000000000000004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</row>
    <row r="44" spans="1:38" s="3" customFormat="1" ht="18" customHeight="1" x14ac:dyDescent="0.55000000000000004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1:38" s="1" customFormat="1" ht="14" customHeight="1" x14ac:dyDescent="0.55000000000000004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</row>
    <row r="46" spans="1:38" s="1" customFormat="1" ht="18" customHeight="1" x14ac:dyDescent="0.55000000000000004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 s="18"/>
      <c r="U46" s="18"/>
      <c r="V46" s="18"/>
      <c r="W46" s="18"/>
      <c r="X46" s="78"/>
      <c r="Y46" s="83"/>
      <c r="Z46" s="18"/>
      <c r="AA46" s="18"/>
      <c r="AB46" s="18"/>
      <c r="AC46" s="18"/>
      <c r="AD46" s="78"/>
      <c r="AE46" s="84"/>
      <c r="AF46" s="85"/>
      <c r="AG46" s="85"/>
      <c r="AH46" s="85"/>
      <c r="AI46" s="85"/>
      <c r="AJ46" s="85"/>
      <c r="AK46" s="85"/>
      <c r="AL46" s="69"/>
    </row>
    <row r="47" spans="1:38" x14ac:dyDescent="0.55000000000000004">
      <c r="A47" s="3"/>
    </row>
  </sheetData>
  <mergeCells count="116">
    <mergeCell ref="M2:N2"/>
    <mergeCell ref="B4:C4"/>
    <mergeCell ref="K4:L4"/>
    <mergeCell ref="B5:C5"/>
    <mergeCell ref="D5:M5"/>
    <mergeCell ref="N5:O5"/>
    <mergeCell ref="P5:Q5"/>
    <mergeCell ref="R5:S5"/>
    <mergeCell ref="B6:C6"/>
    <mergeCell ref="D6:M6"/>
    <mergeCell ref="N6:O6"/>
    <mergeCell ref="P6:S6"/>
    <mergeCell ref="B8:K8"/>
    <mergeCell ref="L8:Q8"/>
    <mergeCell ref="B9:C9"/>
    <mergeCell ref="D9:E9"/>
    <mergeCell ref="F9:G9"/>
    <mergeCell ref="H9:I9"/>
    <mergeCell ref="J9:K9"/>
    <mergeCell ref="L9:M9"/>
    <mergeCell ref="N9:O9"/>
    <mergeCell ref="P9:Q9"/>
    <mergeCell ref="R12:S12"/>
    <mergeCell ref="B13:F13"/>
    <mergeCell ref="H13:S13"/>
    <mergeCell ref="B14:S14"/>
    <mergeCell ref="N16:O16"/>
    <mergeCell ref="B18:D18"/>
    <mergeCell ref="E18:I18"/>
    <mergeCell ref="J18:K18"/>
    <mergeCell ref="L18:N18"/>
    <mergeCell ref="O18:P18"/>
    <mergeCell ref="Q18:S18"/>
    <mergeCell ref="B20:D20"/>
    <mergeCell ref="E20:G20"/>
    <mergeCell ref="H20:J20"/>
    <mergeCell ref="K20:O20"/>
    <mergeCell ref="Y20:AB20"/>
    <mergeCell ref="AC20:AL20"/>
    <mergeCell ref="B21:D21"/>
    <mergeCell ref="E21:F21"/>
    <mergeCell ref="H21:I21"/>
    <mergeCell ref="K21:N21"/>
    <mergeCell ref="H27:I27"/>
    <mergeCell ref="K27:N27"/>
    <mergeCell ref="B22:D22"/>
    <mergeCell ref="E22:F22"/>
    <mergeCell ref="H22:I22"/>
    <mergeCell ref="K22:N22"/>
    <mergeCell ref="B23:D23"/>
    <mergeCell ref="E23:F23"/>
    <mergeCell ref="H23:I23"/>
    <mergeCell ref="K23:N23"/>
    <mergeCell ref="B24:D24"/>
    <mergeCell ref="E24:F24"/>
    <mergeCell ref="H24:I24"/>
    <mergeCell ref="K24:N24"/>
    <mergeCell ref="D38:F38"/>
    <mergeCell ref="G38:J38"/>
    <mergeCell ref="K38:O38"/>
    <mergeCell ref="P38:R38"/>
    <mergeCell ref="H34:J35"/>
    <mergeCell ref="L34:N35"/>
    <mergeCell ref="O34:P35"/>
    <mergeCell ref="D36:F37"/>
    <mergeCell ref="H36:J37"/>
    <mergeCell ref="L36:N37"/>
    <mergeCell ref="O36:P37"/>
    <mergeCell ref="R39:S39"/>
    <mergeCell ref="B30:B31"/>
    <mergeCell ref="B34:B35"/>
    <mergeCell ref="B36:B37"/>
    <mergeCell ref="C30:C31"/>
    <mergeCell ref="C34:C35"/>
    <mergeCell ref="C36:C37"/>
    <mergeCell ref="K30:K31"/>
    <mergeCell ref="K32:K33"/>
    <mergeCell ref="K34:K35"/>
    <mergeCell ref="K36:K37"/>
    <mergeCell ref="Q30:Q31"/>
    <mergeCell ref="Q32:Q33"/>
    <mergeCell ref="Q34:Q35"/>
    <mergeCell ref="Q36:Q37"/>
    <mergeCell ref="R30:R31"/>
    <mergeCell ref="R32:R33"/>
    <mergeCell ref="R34:R35"/>
    <mergeCell ref="R36:R37"/>
    <mergeCell ref="S30:S31"/>
    <mergeCell ref="S32:S33"/>
    <mergeCell ref="S34:S35"/>
    <mergeCell ref="S36:S37"/>
    <mergeCell ref="D34:F35"/>
    <mergeCell ref="R8:S9"/>
    <mergeCell ref="D30:F31"/>
    <mergeCell ref="H30:J31"/>
    <mergeCell ref="L30:N31"/>
    <mergeCell ref="O30:P31"/>
    <mergeCell ref="B32:C33"/>
    <mergeCell ref="D32:F33"/>
    <mergeCell ref="H32:J33"/>
    <mergeCell ref="L32:N33"/>
    <mergeCell ref="O32:P33"/>
    <mergeCell ref="B29:C29"/>
    <mergeCell ref="D29:F29"/>
    <mergeCell ref="G29:J29"/>
    <mergeCell ref="O29:Q29"/>
    <mergeCell ref="R29:S29"/>
    <mergeCell ref="B25:D25"/>
    <mergeCell ref="E25:F25"/>
    <mergeCell ref="H25:I25"/>
    <mergeCell ref="K25:N25"/>
    <mergeCell ref="B26:D26"/>
    <mergeCell ref="E26:G26"/>
    <mergeCell ref="H26:I26"/>
    <mergeCell ref="K26:O26"/>
    <mergeCell ref="B27:G27"/>
  </mergeCells>
  <phoneticPr fontId="25"/>
  <pageMargins left="0.70866141732283505" right="0.70866141732283505" top="0.74803149606299202" bottom="0.74803149606299202" header="0.31496062992126" footer="0.31496062992126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47"/>
  <sheetViews>
    <sheetView zoomScale="89" zoomScaleNormal="89" workbookViewId="0"/>
  </sheetViews>
  <sheetFormatPr defaultColWidth="9" defaultRowHeight="18" x14ac:dyDescent="0.55000000000000004"/>
  <cols>
    <col min="1" max="1" width="1.33203125" customWidth="1"/>
    <col min="2" max="19" width="4.25" customWidth="1"/>
    <col min="20" max="20" width="1" customWidth="1"/>
  </cols>
  <sheetData>
    <row r="1" spans="1:43" ht="15" customHeight="1" x14ac:dyDescent="0.55000000000000004"/>
    <row r="2" spans="1:43" ht="28" x14ac:dyDescent="0.25">
      <c r="B2" s="5"/>
      <c r="C2" s="5"/>
      <c r="D2" s="5"/>
      <c r="E2" s="5"/>
      <c r="F2" s="5"/>
      <c r="G2" s="5"/>
      <c r="H2" s="5"/>
      <c r="I2" s="5"/>
      <c r="J2" s="5"/>
      <c r="K2" s="41" t="s">
        <v>0</v>
      </c>
      <c r="L2" s="41"/>
      <c r="M2" s="239">
        <v>2025</v>
      </c>
      <c r="N2" s="239"/>
      <c r="O2" s="42" t="s">
        <v>1</v>
      </c>
      <c r="P2" s="43" t="s">
        <v>10</v>
      </c>
      <c r="Q2" s="42" t="s">
        <v>2</v>
      </c>
      <c r="R2" s="43" t="s">
        <v>10</v>
      </c>
      <c r="S2" s="42" t="s">
        <v>3</v>
      </c>
      <c r="T2" s="6"/>
      <c r="U2" s="6"/>
      <c r="V2" s="6"/>
    </row>
    <row r="3" spans="1:43" ht="6.5" customHeight="1" x14ac:dyDescent="0.55000000000000004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43" s="1" customFormat="1" ht="25" customHeight="1" x14ac:dyDescent="0.55000000000000004">
      <c r="B4" s="240" t="s">
        <v>4</v>
      </c>
      <c r="C4" s="240"/>
      <c r="D4" s="7" t="s">
        <v>5</v>
      </c>
      <c r="E4" s="8" t="s">
        <v>10</v>
      </c>
      <c r="F4" s="9" t="s">
        <v>2</v>
      </c>
      <c r="G4" s="8" t="s">
        <v>10</v>
      </c>
      <c r="H4" s="10" t="s">
        <v>6</v>
      </c>
      <c r="I4" s="9" t="s">
        <v>10</v>
      </c>
      <c r="J4" s="10" t="s">
        <v>8</v>
      </c>
      <c r="K4" s="241" t="s">
        <v>9</v>
      </c>
      <c r="L4" s="241"/>
      <c r="M4" s="44" t="s">
        <v>10</v>
      </c>
      <c r="N4" s="45" t="s">
        <v>2</v>
      </c>
      <c r="O4" s="46" t="s">
        <v>10</v>
      </c>
      <c r="P4" s="22" t="s">
        <v>3</v>
      </c>
      <c r="Q4" s="10" t="s">
        <v>6</v>
      </c>
      <c r="R4" s="9" t="s">
        <v>10</v>
      </c>
      <c r="S4" s="67" t="s">
        <v>8</v>
      </c>
      <c r="T4" s="68"/>
      <c r="U4" s="68"/>
      <c r="V4" s="68"/>
      <c r="W4" s="69"/>
      <c r="X4" s="70"/>
      <c r="Y4" s="70"/>
      <c r="Z4" s="70"/>
    </row>
    <row r="5" spans="1:43" s="1" customFormat="1" ht="25" customHeight="1" x14ac:dyDescent="0.55000000000000004">
      <c r="B5" s="242" t="s">
        <v>12</v>
      </c>
      <c r="C5" s="243"/>
      <c r="D5" s="244" t="s">
        <v>10</v>
      </c>
      <c r="E5" s="245"/>
      <c r="F5" s="245"/>
      <c r="G5" s="245"/>
      <c r="H5" s="245"/>
      <c r="I5" s="245"/>
      <c r="J5" s="245"/>
      <c r="K5" s="245"/>
      <c r="L5" s="245"/>
      <c r="M5" s="246"/>
      <c r="N5" s="247" t="s">
        <v>13</v>
      </c>
      <c r="O5" s="243"/>
      <c r="P5" s="222" t="s">
        <v>10</v>
      </c>
      <c r="Q5" s="223"/>
      <c r="R5" s="222" t="s">
        <v>14</v>
      </c>
      <c r="S5" s="223"/>
      <c r="T5" s="68"/>
      <c r="U5" s="68"/>
      <c r="V5" s="68"/>
      <c r="W5" s="69"/>
      <c r="X5" s="70"/>
      <c r="Y5" s="70"/>
      <c r="Z5" s="70"/>
    </row>
    <row r="6" spans="1:43" s="1" customFormat="1" ht="25" customHeight="1" x14ac:dyDescent="0.55000000000000004">
      <c r="B6" s="242" t="s">
        <v>15</v>
      </c>
      <c r="C6" s="243"/>
      <c r="D6" s="242" t="s">
        <v>10</v>
      </c>
      <c r="E6" s="247"/>
      <c r="F6" s="247"/>
      <c r="G6" s="247"/>
      <c r="H6" s="247"/>
      <c r="I6" s="247"/>
      <c r="J6" s="247"/>
      <c r="K6" s="247"/>
      <c r="L6" s="247"/>
      <c r="M6" s="243"/>
      <c r="N6" s="247" t="s">
        <v>16</v>
      </c>
      <c r="O6" s="243"/>
      <c r="P6" s="225" t="s">
        <v>10</v>
      </c>
      <c r="Q6" s="225"/>
      <c r="R6" s="225"/>
      <c r="S6" s="226"/>
      <c r="T6" s="71"/>
      <c r="U6" s="71"/>
      <c r="V6" s="71"/>
      <c r="X6" s="55"/>
      <c r="Y6" s="55"/>
      <c r="Z6" s="55"/>
      <c r="AA6" s="55"/>
      <c r="AB6" s="55"/>
      <c r="AC6" s="18"/>
      <c r="AD6" s="18"/>
      <c r="AE6" s="18"/>
      <c r="AF6" s="55"/>
      <c r="AG6" s="55"/>
      <c r="AH6" s="55"/>
      <c r="AI6" s="86"/>
      <c r="AJ6" s="86"/>
      <c r="AK6" s="86"/>
      <c r="AL6" s="86"/>
      <c r="AM6" s="87"/>
    </row>
    <row r="7" spans="1:43" ht="25" customHeight="1" x14ac:dyDescent="0.25">
      <c r="B7" s="11" t="s">
        <v>17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spans="1:43" ht="24" customHeight="1" x14ac:dyDescent="0.55000000000000004">
      <c r="B8" s="227" t="s">
        <v>18</v>
      </c>
      <c r="C8" s="228"/>
      <c r="D8" s="228"/>
      <c r="E8" s="228"/>
      <c r="F8" s="228"/>
      <c r="G8" s="228"/>
      <c r="H8" s="228"/>
      <c r="I8" s="228"/>
      <c r="J8" s="228"/>
      <c r="K8" s="228"/>
      <c r="L8" s="227" t="s">
        <v>19</v>
      </c>
      <c r="M8" s="228"/>
      <c r="N8" s="228"/>
      <c r="O8" s="228"/>
      <c r="P8" s="228"/>
      <c r="Q8" s="229"/>
      <c r="R8" s="91" t="s">
        <v>20</v>
      </c>
      <c r="S8" s="92"/>
    </row>
    <row r="9" spans="1:43" ht="42" customHeight="1" x14ac:dyDescent="0.55000000000000004">
      <c r="B9" s="230" t="s">
        <v>21</v>
      </c>
      <c r="C9" s="231"/>
      <c r="D9" s="230" t="s">
        <v>22</v>
      </c>
      <c r="E9" s="231"/>
      <c r="F9" s="230" t="s">
        <v>23</v>
      </c>
      <c r="G9" s="231"/>
      <c r="H9" s="230"/>
      <c r="I9" s="232"/>
      <c r="J9" s="233" t="s">
        <v>24</v>
      </c>
      <c r="K9" s="234"/>
      <c r="L9" s="235" t="s">
        <v>25</v>
      </c>
      <c r="M9" s="236"/>
      <c r="N9" s="236" t="s">
        <v>26</v>
      </c>
      <c r="O9" s="236"/>
      <c r="P9" s="237" t="s">
        <v>27</v>
      </c>
      <c r="Q9" s="238"/>
      <c r="R9" s="93"/>
      <c r="S9" s="94"/>
      <c r="W9" t="s">
        <v>7</v>
      </c>
    </row>
    <row r="10" spans="1:43" s="2" customFormat="1" ht="16.5" x14ac:dyDescent="0.55000000000000004">
      <c r="B10" s="13" t="s">
        <v>28</v>
      </c>
      <c r="C10" s="14" t="s">
        <v>29</v>
      </c>
      <c r="D10" s="13" t="s">
        <v>28</v>
      </c>
      <c r="E10" s="14" t="s">
        <v>29</v>
      </c>
      <c r="F10" s="13" t="s">
        <v>28</v>
      </c>
      <c r="G10" s="14" t="s">
        <v>29</v>
      </c>
      <c r="H10" s="13" t="s">
        <v>28</v>
      </c>
      <c r="I10" s="14" t="s">
        <v>29</v>
      </c>
      <c r="J10" s="48" t="s">
        <v>28</v>
      </c>
      <c r="K10" s="49" t="s">
        <v>29</v>
      </c>
      <c r="L10" s="50" t="s">
        <v>28</v>
      </c>
      <c r="M10" s="51" t="s">
        <v>29</v>
      </c>
      <c r="N10" s="50" t="s">
        <v>28</v>
      </c>
      <c r="O10" s="51" t="s">
        <v>29</v>
      </c>
      <c r="P10" s="48" t="s">
        <v>28</v>
      </c>
      <c r="Q10" s="49" t="s">
        <v>29</v>
      </c>
      <c r="R10" s="48" t="s">
        <v>28</v>
      </c>
      <c r="S10" s="72" t="s">
        <v>29</v>
      </c>
    </row>
    <row r="11" spans="1:43" ht="26.5" customHeight="1" x14ac:dyDescent="0.55000000000000004">
      <c r="B11" s="15" t="s">
        <v>10</v>
      </c>
      <c r="C11" s="16" t="s">
        <v>10</v>
      </c>
      <c r="D11" s="15" t="s">
        <v>10</v>
      </c>
      <c r="E11" s="16" t="s">
        <v>10</v>
      </c>
      <c r="F11" s="15" t="s">
        <v>10</v>
      </c>
      <c r="G11" s="16" t="s">
        <v>10</v>
      </c>
      <c r="H11" s="15" t="s">
        <v>10</v>
      </c>
      <c r="I11" s="16" t="s">
        <v>10</v>
      </c>
      <c r="J11" s="52" t="s">
        <v>10</v>
      </c>
      <c r="K11" s="52" t="s">
        <v>10</v>
      </c>
      <c r="L11" s="53" t="s">
        <v>10</v>
      </c>
      <c r="M11" s="16" t="s">
        <v>10</v>
      </c>
      <c r="N11" s="53" t="s">
        <v>10</v>
      </c>
      <c r="O11" s="16" t="s">
        <v>10</v>
      </c>
      <c r="P11" s="52" t="s">
        <v>10</v>
      </c>
      <c r="Q11" s="73" t="s">
        <v>10</v>
      </c>
      <c r="R11" s="73" t="s">
        <v>10</v>
      </c>
      <c r="S11" s="74" t="s">
        <v>10</v>
      </c>
      <c r="T11" t="s">
        <v>10</v>
      </c>
    </row>
    <row r="12" spans="1:43" ht="11.5" customHeight="1" x14ac:dyDescent="0.55000000000000004">
      <c r="AB12" s="79"/>
      <c r="AC12" s="79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43" s="3" customFormat="1" ht="22.5" customHeight="1" x14ac:dyDescent="0.55000000000000004">
      <c r="B13" s="216" t="s">
        <v>31</v>
      </c>
      <c r="C13" s="217"/>
      <c r="D13" s="217"/>
      <c r="E13" s="217"/>
      <c r="F13" s="217"/>
      <c r="G13" s="17"/>
      <c r="H13" s="218"/>
      <c r="I13" s="218"/>
      <c r="J13" s="218"/>
      <c r="K13" s="218"/>
      <c r="L13" s="218"/>
      <c r="M13" s="218"/>
      <c r="N13" s="218"/>
      <c r="O13" s="218"/>
      <c r="P13" s="218"/>
      <c r="Q13" s="218"/>
      <c r="R13" s="218"/>
      <c r="S13" s="218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</row>
    <row r="14" spans="1:43" s="4" customFormat="1" ht="22.5" customHeight="1" x14ac:dyDescent="0.55000000000000004">
      <c r="A14" s="3"/>
      <c r="B14" s="219" t="s">
        <v>7</v>
      </c>
      <c r="C14" s="219"/>
      <c r="D14" s="219"/>
      <c r="E14" s="219"/>
      <c r="F14" s="219"/>
      <c r="G14" s="219"/>
      <c r="H14" s="219"/>
      <c r="I14" s="219"/>
      <c r="J14" s="219"/>
      <c r="K14" s="219"/>
      <c r="L14" s="219"/>
      <c r="M14" s="219"/>
      <c r="N14" s="219"/>
      <c r="O14" s="219"/>
      <c r="P14" s="219"/>
      <c r="Q14" s="219"/>
      <c r="R14" s="219"/>
      <c r="S14" s="219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</row>
    <row r="15" spans="1:43" s="4" customFormat="1" ht="21" customHeight="1" x14ac:dyDescent="0.55000000000000004">
      <c r="A15" s="3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</row>
    <row r="16" spans="1:43" s="3" customFormat="1" ht="25" customHeight="1" x14ac:dyDescent="0.2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220" t="s">
        <v>32</v>
      </c>
      <c r="O16" s="220"/>
      <c r="P16" s="54" t="s">
        <v>10</v>
      </c>
      <c r="Q16" s="75" t="s">
        <v>2</v>
      </c>
      <c r="R16" s="54" t="s">
        <v>10</v>
      </c>
      <c r="S16" s="75" t="s">
        <v>3</v>
      </c>
      <c r="T16"/>
      <c r="U16"/>
      <c r="V16"/>
      <c r="W16"/>
      <c r="X16" s="76"/>
    </row>
    <row r="17" spans="1:39" ht="9.5" customHeight="1" x14ac:dyDescent="0.55000000000000004">
      <c r="B17" s="20" t="s">
        <v>7</v>
      </c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AB17" s="79"/>
      <c r="AC17" s="79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ht="27" customHeight="1" x14ac:dyDescent="0.55000000000000004">
      <c r="B18" s="221" t="s">
        <v>15</v>
      </c>
      <c r="C18" s="222"/>
      <c r="D18" s="223"/>
      <c r="E18" s="224" t="s">
        <v>7</v>
      </c>
      <c r="F18" s="225"/>
      <c r="G18" s="225"/>
      <c r="H18" s="225"/>
      <c r="I18" s="226"/>
      <c r="J18" s="224" t="s">
        <v>33</v>
      </c>
      <c r="K18" s="226"/>
      <c r="L18" s="224" t="s">
        <v>10</v>
      </c>
      <c r="M18" s="225"/>
      <c r="N18" s="226"/>
      <c r="O18" s="224" t="s">
        <v>34</v>
      </c>
      <c r="P18" s="226"/>
      <c r="Q18" s="225"/>
      <c r="R18" s="225"/>
      <c r="S18" s="226"/>
      <c r="AB18" s="79"/>
      <c r="AC18" s="79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3" customFormat="1" ht="6.5" customHeight="1" x14ac:dyDescent="0.55000000000000004">
      <c r="A19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/>
      <c r="V19"/>
      <c r="W19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</row>
    <row r="20" spans="1:39" s="1" customFormat="1" ht="22" customHeight="1" x14ac:dyDescent="0.55000000000000004">
      <c r="B20" s="204" t="s">
        <v>35</v>
      </c>
      <c r="C20" s="204"/>
      <c r="D20" s="204"/>
      <c r="E20" s="123" t="s">
        <v>25</v>
      </c>
      <c r="F20" s="124"/>
      <c r="G20" s="122"/>
      <c r="H20" s="123" t="s">
        <v>36</v>
      </c>
      <c r="I20" s="124"/>
      <c r="J20" s="122"/>
      <c r="K20" s="123" t="s">
        <v>37</v>
      </c>
      <c r="L20" s="124"/>
      <c r="M20" s="124"/>
      <c r="N20" s="124"/>
      <c r="O20" s="122"/>
      <c r="P20" s="55"/>
      <c r="Q20" s="55"/>
      <c r="R20" s="55"/>
      <c r="S20" s="55"/>
      <c r="T20" s="71"/>
      <c r="U20" s="71"/>
      <c r="V20" s="71"/>
      <c r="X20"/>
      <c r="Y20" s="205"/>
      <c r="Z20" s="205"/>
      <c r="AA20" s="205"/>
      <c r="AB20" s="205"/>
      <c r="AC20" s="250"/>
      <c r="AD20" s="250"/>
      <c r="AE20" s="250"/>
      <c r="AF20" s="250"/>
      <c r="AG20" s="250"/>
      <c r="AH20" s="250"/>
      <c r="AI20" s="250"/>
      <c r="AJ20" s="250"/>
      <c r="AK20" s="250"/>
      <c r="AL20" s="250"/>
      <c r="AM20" s="87"/>
    </row>
    <row r="21" spans="1:39" x14ac:dyDescent="0.55000000000000004">
      <c r="B21" s="207" t="s">
        <v>38</v>
      </c>
      <c r="C21" s="208"/>
      <c r="D21" s="209"/>
      <c r="E21" s="136">
        <v>300</v>
      </c>
      <c r="F21" s="210"/>
      <c r="G21" s="23" t="s">
        <v>39</v>
      </c>
      <c r="H21" s="211" t="s">
        <v>10</v>
      </c>
      <c r="I21" s="212"/>
      <c r="J21" s="56" t="s">
        <v>40</v>
      </c>
      <c r="K21" s="213" t="s">
        <v>10</v>
      </c>
      <c r="L21" s="214"/>
      <c r="M21" s="214"/>
      <c r="N21" s="214"/>
      <c r="O21" s="56" t="s">
        <v>39</v>
      </c>
      <c r="Q21" s="77"/>
      <c r="R21" s="77"/>
      <c r="V21" s="71"/>
      <c r="W21" s="77"/>
      <c r="X21" s="77"/>
      <c r="AB21" s="80"/>
      <c r="AC21" s="80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x14ac:dyDescent="0.55000000000000004">
      <c r="B22" s="186" t="s">
        <v>41</v>
      </c>
      <c r="C22" s="187"/>
      <c r="D22" s="188"/>
      <c r="E22" s="189">
        <v>600</v>
      </c>
      <c r="F22" s="190"/>
      <c r="G22" s="24" t="s">
        <v>39</v>
      </c>
      <c r="H22" s="191" t="s">
        <v>10</v>
      </c>
      <c r="I22" s="192"/>
      <c r="J22" s="57" t="s">
        <v>40</v>
      </c>
      <c r="K22" s="193" t="s">
        <v>10</v>
      </c>
      <c r="L22" s="194"/>
      <c r="M22" s="194"/>
      <c r="N22" s="194"/>
      <c r="O22" s="58" t="s">
        <v>39</v>
      </c>
      <c r="Q22" s="62"/>
      <c r="R22" s="62"/>
      <c r="V22" s="71"/>
      <c r="W22" s="62"/>
      <c r="X22" s="62"/>
      <c r="AB22" s="55"/>
      <c r="AC22" s="55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x14ac:dyDescent="0.55000000000000004">
      <c r="B23" s="186" t="s">
        <v>42</v>
      </c>
      <c r="C23" s="187"/>
      <c r="D23" s="188"/>
      <c r="E23" s="189">
        <v>900</v>
      </c>
      <c r="F23" s="190"/>
      <c r="G23" s="24" t="s">
        <v>39</v>
      </c>
      <c r="H23" s="191" t="s">
        <v>10</v>
      </c>
      <c r="I23" s="192"/>
      <c r="J23" s="57" t="s">
        <v>40</v>
      </c>
      <c r="K23" s="193" t="s">
        <v>10</v>
      </c>
      <c r="L23" s="194"/>
      <c r="M23" s="194"/>
      <c r="N23" s="194"/>
      <c r="O23" s="58" t="s">
        <v>39</v>
      </c>
      <c r="Q23" s="62"/>
      <c r="R23" s="62"/>
      <c r="V23" s="71"/>
      <c r="W23" s="62"/>
      <c r="X23" s="62"/>
      <c r="AB23" s="55"/>
      <c r="AC23" s="55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x14ac:dyDescent="0.55000000000000004">
      <c r="B24" s="195" t="s">
        <v>43</v>
      </c>
      <c r="C24" s="196"/>
      <c r="D24" s="197"/>
      <c r="E24" s="198">
        <v>1200</v>
      </c>
      <c r="F24" s="199"/>
      <c r="G24" s="25" t="s">
        <v>39</v>
      </c>
      <c r="H24" s="200" t="s">
        <v>10</v>
      </c>
      <c r="I24" s="201"/>
      <c r="J24" s="59" t="s">
        <v>40</v>
      </c>
      <c r="K24" s="202" t="s">
        <v>10</v>
      </c>
      <c r="L24" s="203"/>
      <c r="M24" s="203"/>
      <c r="N24" s="203"/>
      <c r="O24" s="60" t="s">
        <v>39</v>
      </c>
      <c r="Q24" s="62"/>
      <c r="R24" s="62"/>
      <c r="V24" s="71"/>
      <c r="W24" s="62"/>
      <c r="X24" s="62"/>
      <c r="Y24" s="81"/>
      <c r="Z24" s="81"/>
      <c r="AA24" s="81"/>
      <c r="AB24" s="81"/>
      <c r="AC24" s="81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x14ac:dyDescent="0.55000000000000004">
      <c r="B25" s="129" t="s">
        <v>26</v>
      </c>
      <c r="C25" s="130"/>
      <c r="D25" s="131"/>
      <c r="E25" s="132">
        <v>500</v>
      </c>
      <c r="F25" s="133"/>
      <c r="G25" s="23" t="s">
        <v>39</v>
      </c>
      <c r="H25" s="132" t="s">
        <v>10</v>
      </c>
      <c r="I25" s="133"/>
      <c r="J25" s="56" t="s">
        <v>40</v>
      </c>
      <c r="K25" s="249" t="s">
        <v>10</v>
      </c>
      <c r="L25" s="135"/>
      <c r="M25" s="135"/>
      <c r="N25" s="136"/>
      <c r="O25" s="61" t="s">
        <v>39</v>
      </c>
      <c r="P25" s="62"/>
      <c r="Q25" s="62"/>
      <c r="R25" s="62"/>
    </row>
    <row r="26" spans="1:39" x14ac:dyDescent="0.55000000000000004">
      <c r="B26" s="137" t="s">
        <v>44</v>
      </c>
      <c r="C26" s="138"/>
      <c r="D26" s="139"/>
      <c r="E26" s="137" t="s">
        <v>45</v>
      </c>
      <c r="F26" s="138"/>
      <c r="G26" s="139"/>
      <c r="H26" s="140" t="s">
        <v>10</v>
      </c>
      <c r="I26" s="141"/>
      <c r="J26" s="63" t="s">
        <v>40</v>
      </c>
      <c r="K26" s="142" t="s">
        <v>7</v>
      </c>
      <c r="L26" s="143"/>
      <c r="M26" s="144"/>
      <c r="N26" s="142"/>
      <c r="O26" s="144"/>
      <c r="P26" s="62"/>
      <c r="Q26" s="62"/>
      <c r="R26" s="62"/>
    </row>
    <row r="27" spans="1:39" ht="22" customHeight="1" x14ac:dyDescent="0.55000000000000004">
      <c r="B27" s="145" t="s">
        <v>10</v>
      </c>
      <c r="C27" s="146"/>
      <c r="D27" s="146"/>
      <c r="E27" s="146"/>
      <c r="F27" s="146"/>
      <c r="G27" s="146"/>
      <c r="H27" s="182" t="s">
        <v>10</v>
      </c>
      <c r="I27" s="183"/>
      <c r="J27" s="64" t="s">
        <v>40</v>
      </c>
      <c r="K27" s="184" t="s">
        <v>10</v>
      </c>
      <c r="L27" s="185"/>
      <c r="M27" s="185"/>
      <c r="N27" s="185"/>
      <c r="O27" s="40" t="s">
        <v>39</v>
      </c>
      <c r="Q27" s="77"/>
      <c r="R27" s="77"/>
    </row>
    <row r="28" spans="1:39" s="3" customFormat="1" ht="7" customHeight="1" x14ac:dyDescent="0.55000000000000004"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/>
      <c r="U28"/>
      <c r="V28"/>
      <c r="W28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</row>
    <row r="29" spans="1:39" s="3" customFormat="1" ht="26.5" customHeight="1" x14ac:dyDescent="0.55000000000000004">
      <c r="A29" s="27"/>
      <c r="B29" s="121" t="s">
        <v>4</v>
      </c>
      <c r="C29" s="122"/>
      <c r="D29" s="123" t="s">
        <v>12</v>
      </c>
      <c r="E29" s="124"/>
      <c r="F29" s="122"/>
      <c r="G29" s="123" t="s">
        <v>46</v>
      </c>
      <c r="H29" s="124"/>
      <c r="I29" s="124"/>
      <c r="J29" s="124"/>
      <c r="K29" s="65"/>
      <c r="L29" s="65" t="s">
        <v>46</v>
      </c>
      <c r="M29" s="65"/>
      <c r="N29" s="66"/>
      <c r="O29" s="125" t="s">
        <v>47</v>
      </c>
      <c r="P29" s="125"/>
      <c r="Q29" s="126"/>
      <c r="R29" s="125" t="s">
        <v>48</v>
      </c>
      <c r="S29" s="126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</row>
    <row r="30" spans="1:39" s="3" customFormat="1" ht="12" customHeight="1" x14ac:dyDescent="0.55000000000000004">
      <c r="A30" s="27"/>
      <c r="B30" s="148">
        <f>SUM(E4)</f>
        <v>0</v>
      </c>
      <c r="C30" s="153">
        <f>SUM(G4)</f>
        <v>0</v>
      </c>
      <c r="D30" s="28" t="s">
        <v>10</v>
      </c>
      <c r="E30" s="18"/>
      <c r="F30" s="18"/>
      <c r="G30" s="29" t="s">
        <v>49</v>
      </c>
      <c r="H30" s="99"/>
      <c r="I30" s="100"/>
      <c r="J30" s="100"/>
      <c r="K30" s="158"/>
      <c r="L30" s="103" t="s">
        <v>50</v>
      </c>
      <c r="M30" s="103"/>
      <c r="N30" s="104"/>
      <c r="O30" s="107" t="s">
        <v>10</v>
      </c>
      <c r="P30" s="108"/>
      <c r="Q30" s="161" t="s">
        <v>39</v>
      </c>
      <c r="R30" s="164" t="s">
        <v>51</v>
      </c>
      <c r="S30" s="161" t="s">
        <v>52</v>
      </c>
      <c r="T30" s="27" t="s">
        <v>10</v>
      </c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</row>
    <row r="31" spans="1:39" s="3" customFormat="1" ht="12" customHeight="1" x14ac:dyDescent="0.55000000000000004">
      <c r="B31" s="149"/>
      <c r="C31" s="154"/>
      <c r="D31" s="30"/>
      <c r="E31" s="31"/>
      <c r="F31" s="31"/>
      <c r="G31" s="32" t="s">
        <v>53</v>
      </c>
      <c r="H31" s="101"/>
      <c r="I31" s="102"/>
      <c r="J31" s="102"/>
      <c r="K31" s="116"/>
      <c r="L31" s="105"/>
      <c r="M31" s="105"/>
      <c r="N31" s="106"/>
      <c r="O31" s="109"/>
      <c r="P31" s="110"/>
      <c r="Q31" s="162"/>
      <c r="R31" s="165"/>
      <c r="S31" s="162"/>
      <c r="Y31" s="82" t="s">
        <v>10</v>
      </c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</row>
    <row r="32" spans="1:39" s="3" customFormat="1" ht="12" customHeight="1" x14ac:dyDescent="0.55000000000000004">
      <c r="A32" s="33"/>
      <c r="B32" s="111" t="s">
        <v>9</v>
      </c>
      <c r="C32" s="112"/>
      <c r="D32" s="34" t="s">
        <v>10</v>
      </c>
      <c r="E32" s="35"/>
      <c r="F32" s="35"/>
      <c r="G32" s="36" t="s">
        <v>49</v>
      </c>
      <c r="H32" s="117"/>
      <c r="I32" s="118"/>
      <c r="J32" s="118"/>
      <c r="K32" s="159"/>
      <c r="L32" s="115" t="s">
        <v>10</v>
      </c>
      <c r="M32" s="115"/>
      <c r="N32" s="112"/>
      <c r="O32" s="119" t="s">
        <v>10</v>
      </c>
      <c r="P32" s="120"/>
      <c r="Q32" s="162" t="s">
        <v>39</v>
      </c>
      <c r="R32" s="165" t="s">
        <v>51</v>
      </c>
      <c r="S32" s="162" t="s">
        <v>52</v>
      </c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</row>
    <row r="33" spans="1:38" s="3" customFormat="1" ht="12" customHeight="1" x14ac:dyDescent="0.55000000000000004">
      <c r="A33" s="33"/>
      <c r="B33" s="113"/>
      <c r="C33" s="114"/>
      <c r="D33" s="30"/>
      <c r="E33" s="31"/>
      <c r="F33" s="31"/>
      <c r="G33" s="32" t="s">
        <v>53</v>
      </c>
      <c r="H33" s="101"/>
      <c r="I33" s="102"/>
      <c r="J33" s="102"/>
      <c r="K33" s="116"/>
      <c r="L33" s="116"/>
      <c r="M33" s="116"/>
      <c r="N33" s="114"/>
      <c r="O33" s="109"/>
      <c r="P33" s="110"/>
      <c r="Q33" s="162"/>
      <c r="R33" s="165"/>
      <c r="S33" s="162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</row>
    <row r="34" spans="1:38" s="3" customFormat="1" ht="12" customHeight="1" x14ac:dyDescent="0.55000000000000004">
      <c r="A34" s="33"/>
      <c r="B34" s="150">
        <f>SUM(M4)</f>
        <v>0</v>
      </c>
      <c r="C34" s="155">
        <f>SUM(O4)</f>
        <v>0</v>
      </c>
      <c r="D34" s="111" t="s">
        <v>10</v>
      </c>
      <c r="E34" s="115"/>
      <c r="F34" s="112"/>
      <c r="G34" s="36" t="s">
        <v>49</v>
      </c>
      <c r="H34" s="117"/>
      <c r="I34" s="118"/>
      <c r="J34" s="118"/>
      <c r="K34" s="115"/>
      <c r="L34" s="115" t="s">
        <v>10</v>
      </c>
      <c r="M34" s="115"/>
      <c r="N34" s="112"/>
      <c r="O34" s="119" t="s">
        <v>10</v>
      </c>
      <c r="P34" s="120"/>
      <c r="Q34" s="162" t="s">
        <v>39</v>
      </c>
      <c r="R34" s="165" t="s">
        <v>51</v>
      </c>
      <c r="S34" s="162" t="s">
        <v>52</v>
      </c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</row>
    <row r="35" spans="1:38" s="3" customFormat="1" ht="12" customHeight="1" x14ac:dyDescent="0.55000000000000004">
      <c r="A35" s="33"/>
      <c r="B35" s="150"/>
      <c r="C35" s="155"/>
      <c r="D35" s="113"/>
      <c r="E35" s="116"/>
      <c r="F35" s="114"/>
      <c r="G35" s="32" t="s">
        <v>53</v>
      </c>
      <c r="H35" s="101"/>
      <c r="I35" s="102"/>
      <c r="J35" s="102"/>
      <c r="K35" s="116"/>
      <c r="L35" s="116"/>
      <c r="M35" s="116"/>
      <c r="N35" s="114"/>
      <c r="O35" s="109"/>
      <c r="P35" s="110"/>
      <c r="Q35" s="162"/>
      <c r="R35" s="165"/>
      <c r="S35" s="162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</row>
    <row r="36" spans="1:38" s="3" customFormat="1" ht="12" customHeight="1" x14ac:dyDescent="0.55000000000000004">
      <c r="A36" s="33"/>
      <c r="B36" s="151" t="s">
        <v>7</v>
      </c>
      <c r="C36" s="156" t="s">
        <v>7</v>
      </c>
      <c r="D36" s="111" t="s">
        <v>10</v>
      </c>
      <c r="E36" s="115"/>
      <c r="F36" s="112"/>
      <c r="G36" s="36" t="s">
        <v>49</v>
      </c>
      <c r="H36" s="177"/>
      <c r="I36" s="147"/>
      <c r="J36" s="147"/>
      <c r="K36" s="115"/>
      <c r="L36" s="115" t="s">
        <v>10</v>
      </c>
      <c r="M36" s="115"/>
      <c r="N36" s="112"/>
      <c r="O36" s="119" t="s">
        <v>10</v>
      </c>
      <c r="P36" s="120"/>
      <c r="Q36" s="162" t="s">
        <v>39</v>
      </c>
      <c r="R36" s="165" t="s">
        <v>51</v>
      </c>
      <c r="S36" s="162" t="s">
        <v>52</v>
      </c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</row>
    <row r="37" spans="1:38" s="3" customFormat="1" ht="12" customHeight="1" x14ac:dyDescent="0.55000000000000004">
      <c r="A37" s="33"/>
      <c r="B37" s="152"/>
      <c r="C37" s="157"/>
      <c r="D37" s="175"/>
      <c r="E37" s="160"/>
      <c r="F37" s="176"/>
      <c r="G37" s="37" t="s">
        <v>53</v>
      </c>
      <c r="H37" s="178"/>
      <c r="I37" s="179"/>
      <c r="J37" s="179"/>
      <c r="K37" s="160"/>
      <c r="L37" s="160"/>
      <c r="M37" s="160"/>
      <c r="N37" s="176"/>
      <c r="O37" s="180"/>
      <c r="P37" s="181"/>
      <c r="Q37" s="163"/>
      <c r="R37" s="166"/>
      <c r="S37" s="16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</row>
    <row r="38" spans="1:38" s="3" customFormat="1" ht="24" customHeight="1" x14ac:dyDescent="0.55000000000000004">
      <c r="A38"/>
      <c r="B38" s="38"/>
      <c r="C38" s="39"/>
      <c r="D38" s="167" t="s">
        <v>54</v>
      </c>
      <c r="E38" s="168"/>
      <c r="F38" s="169"/>
      <c r="G38" s="170" t="s">
        <v>55</v>
      </c>
      <c r="H38" s="171"/>
      <c r="I38" s="171"/>
      <c r="J38" s="172"/>
      <c r="K38" s="170" t="s">
        <v>56</v>
      </c>
      <c r="L38" s="171"/>
      <c r="M38" s="171"/>
      <c r="N38" s="171"/>
      <c r="O38" s="172"/>
      <c r="P38" s="173" t="s">
        <v>10</v>
      </c>
      <c r="Q38" s="174"/>
      <c r="R38" s="174"/>
      <c r="S38" s="47" t="s">
        <v>39</v>
      </c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</row>
    <row r="39" spans="1:38" s="3" customFormat="1" ht="10.5" customHeight="1" x14ac:dyDescent="0.55000000000000004">
      <c r="K39" s="33"/>
      <c r="L39" s="33"/>
      <c r="M39" s="33" t="s">
        <v>10</v>
      </c>
      <c r="N39" s="33"/>
      <c r="O39" s="33" t="s">
        <v>10</v>
      </c>
      <c r="P39" s="33"/>
      <c r="Q39" s="33" t="s">
        <v>10</v>
      </c>
      <c r="R39" s="147" t="s">
        <v>10</v>
      </c>
      <c r="S39" s="147"/>
      <c r="T39" s="33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</row>
    <row r="40" spans="1:38" s="3" customFormat="1" ht="6.5" customHeight="1" x14ac:dyDescent="0.5500000000000000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</row>
    <row r="41" spans="1:38" s="3" customFormat="1" ht="18" customHeight="1" x14ac:dyDescent="0.55000000000000004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</row>
    <row r="42" spans="1:38" s="3" customFormat="1" ht="18" customHeight="1" x14ac:dyDescent="0.55000000000000004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</row>
    <row r="43" spans="1:38" s="3" customFormat="1" ht="18" customHeight="1" x14ac:dyDescent="0.55000000000000004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</row>
    <row r="44" spans="1:38" s="3" customFormat="1" ht="18" customHeight="1" x14ac:dyDescent="0.55000000000000004"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</row>
    <row r="45" spans="1:38" s="1" customFormat="1" ht="14" customHeight="1" x14ac:dyDescent="0.55000000000000004"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</row>
    <row r="46" spans="1:38" s="1" customFormat="1" ht="18" customHeight="1" x14ac:dyDescent="0.55000000000000004"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 s="18"/>
      <c r="U46" s="18"/>
      <c r="V46" s="18"/>
      <c r="W46" s="18"/>
      <c r="X46" s="78"/>
      <c r="Y46" s="83"/>
      <c r="Z46" s="18"/>
      <c r="AA46" s="18"/>
      <c r="AB46" s="18"/>
      <c r="AC46" s="18"/>
      <c r="AD46" s="78"/>
      <c r="AE46" s="84"/>
      <c r="AF46" s="85"/>
      <c r="AG46" s="85"/>
      <c r="AH46" s="85"/>
      <c r="AI46" s="85"/>
      <c r="AJ46" s="85"/>
      <c r="AK46" s="85"/>
      <c r="AL46" s="69"/>
    </row>
    <row r="47" spans="1:38" x14ac:dyDescent="0.55000000000000004">
      <c r="A47" s="3"/>
    </row>
  </sheetData>
  <mergeCells count="113">
    <mergeCell ref="M2:N2"/>
    <mergeCell ref="B4:C4"/>
    <mergeCell ref="K4:L4"/>
    <mergeCell ref="B5:C5"/>
    <mergeCell ref="D5:M5"/>
    <mergeCell ref="N5:O5"/>
    <mergeCell ref="P5:Q5"/>
    <mergeCell ref="R5:S5"/>
    <mergeCell ref="B6:C6"/>
    <mergeCell ref="D6:M6"/>
    <mergeCell ref="N6:O6"/>
    <mergeCell ref="P6:S6"/>
    <mergeCell ref="B8:K8"/>
    <mergeCell ref="L8:Q8"/>
    <mergeCell ref="B9:C9"/>
    <mergeCell ref="D9:E9"/>
    <mergeCell ref="F9:G9"/>
    <mergeCell ref="H9:I9"/>
    <mergeCell ref="J9:K9"/>
    <mergeCell ref="L9:M9"/>
    <mergeCell ref="N9:O9"/>
    <mergeCell ref="P9:Q9"/>
    <mergeCell ref="Y20:AB20"/>
    <mergeCell ref="AC20:AL20"/>
    <mergeCell ref="B21:D21"/>
    <mergeCell ref="E21:F21"/>
    <mergeCell ref="H21:I21"/>
    <mergeCell ref="K21:N21"/>
    <mergeCell ref="B13:F13"/>
    <mergeCell ref="H13:S13"/>
    <mergeCell ref="B14:S14"/>
    <mergeCell ref="N16:O16"/>
    <mergeCell ref="B18:D18"/>
    <mergeCell ref="E18:I18"/>
    <mergeCell ref="J18:K18"/>
    <mergeCell ref="L18:N18"/>
    <mergeCell ref="O18:P18"/>
    <mergeCell ref="Q18:S18"/>
    <mergeCell ref="K23:N23"/>
    <mergeCell ref="B24:D24"/>
    <mergeCell ref="E24:F24"/>
    <mergeCell ref="H24:I24"/>
    <mergeCell ref="K24:N24"/>
    <mergeCell ref="B20:D20"/>
    <mergeCell ref="E20:G20"/>
    <mergeCell ref="H20:J20"/>
    <mergeCell ref="K20:O20"/>
    <mergeCell ref="D38:F38"/>
    <mergeCell ref="G38:J38"/>
    <mergeCell ref="K38:O38"/>
    <mergeCell ref="P38:R38"/>
    <mergeCell ref="H36:J37"/>
    <mergeCell ref="L36:N37"/>
    <mergeCell ref="O36:P37"/>
    <mergeCell ref="B25:D25"/>
    <mergeCell ref="E25:F25"/>
    <mergeCell ref="H25:I25"/>
    <mergeCell ref="K25:N25"/>
    <mergeCell ref="B26:D26"/>
    <mergeCell ref="E26:G26"/>
    <mergeCell ref="H26:I26"/>
    <mergeCell ref="K26:O26"/>
    <mergeCell ref="B27:G27"/>
    <mergeCell ref="H27:I27"/>
    <mergeCell ref="K27:N27"/>
    <mergeCell ref="R39:S39"/>
    <mergeCell ref="B30:B31"/>
    <mergeCell ref="B34:B35"/>
    <mergeCell ref="B36:B37"/>
    <mergeCell ref="C30:C31"/>
    <mergeCell ref="C34:C35"/>
    <mergeCell ref="C36:C37"/>
    <mergeCell ref="K30:K31"/>
    <mergeCell ref="K32:K33"/>
    <mergeCell ref="K34:K35"/>
    <mergeCell ref="K36:K37"/>
    <mergeCell ref="Q30:Q31"/>
    <mergeCell ref="Q32:Q33"/>
    <mergeCell ref="Q34:Q35"/>
    <mergeCell ref="Q36:Q37"/>
    <mergeCell ref="R30:R31"/>
    <mergeCell ref="R32:R33"/>
    <mergeCell ref="R34:R35"/>
    <mergeCell ref="R36:R37"/>
    <mergeCell ref="S30:S31"/>
    <mergeCell ref="S32:S33"/>
    <mergeCell ref="S34:S35"/>
    <mergeCell ref="S36:S37"/>
    <mergeCell ref="D36:F37"/>
    <mergeCell ref="R8:S9"/>
    <mergeCell ref="H30:J31"/>
    <mergeCell ref="L30:N31"/>
    <mergeCell ref="O30:P31"/>
    <mergeCell ref="B32:C33"/>
    <mergeCell ref="H32:J33"/>
    <mergeCell ref="L32:N33"/>
    <mergeCell ref="O32:P33"/>
    <mergeCell ref="D34:F35"/>
    <mergeCell ref="H34:J35"/>
    <mergeCell ref="L34:N35"/>
    <mergeCell ref="O34:P35"/>
    <mergeCell ref="B29:C29"/>
    <mergeCell ref="D29:F29"/>
    <mergeCell ref="G29:J29"/>
    <mergeCell ref="O29:Q29"/>
    <mergeCell ref="R29:S29"/>
    <mergeCell ref="B22:D22"/>
    <mergeCell ref="E22:F22"/>
    <mergeCell ref="H22:I22"/>
    <mergeCell ref="K22:N22"/>
    <mergeCell ref="B23:D23"/>
    <mergeCell ref="E23:F23"/>
    <mergeCell ref="H23:I23"/>
  </mergeCells>
  <phoneticPr fontId="25"/>
  <pageMargins left="0.70866141732283505" right="0.70866141732283505" top="0.74803149606299202" bottom="0.74803149606299202" header="0.31496062992126" footer="0.31496062992126"/>
  <pageSetup paperSize="9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8" x14ac:dyDescent="0.55000000000000004"/>
  <sheetData/>
  <phoneticPr fontId="2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Mail用</vt:lpstr>
      <vt:lpstr>手書き用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 佐々木</dc:creator>
  <cp:lastModifiedBy>惠美子 辰已</cp:lastModifiedBy>
  <cp:lastPrinted>2024-11-26T22:28:00Z</cp:lastPrinted>
  <dcterms:created xsi:type="dcterms:W3CDTF">2023-11-18T05:39:00Z</dcterms:created>
  <dcterms:modified xsi:type="dcterms:W3CDTF">2024-12-25T03:38:52Z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